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lueholestudio-my.sharepoint.com/personal/claire_lee_bluehole_net/Documents/IR Team/03. FactSheet/2Q22/"/>
    </mc:Choice>
  </mc:AlternateContent>
  <xr:revisionPtr revIDLastSave="970" documentId="8_{727B4A02-CB12-40C7-A4E5-F3772A6A55E4}" xr6:coauthVersionLast="47" xr6:coauthVersionMax="47" xr10:uidLastSave="{0E95F11B-8DD4-428E-BE2D-8800F51B8483}"/>
  <bookViews>
    <workbookView xWindow="-110" yWindow="-110" windowWidth="38620" windowHeight="21220" activeTab="1" xr2:uid="{152BFC40-BE2C-4BE9-B6DB-CAF4A5FEECA9}"/>
  </bookViews>
  <sheets>
    <sheet name="연결IS" sheetId="2" r:id="rId1"/>
    <sheet name="연결BS "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key2" hidden="1">'[1]MSALES96-BY STATE'!#REF!</definedName>
    <definedName name="__123Graph_A" hidden="1">[2]시산표!#REF!</definedName>
    <definedName name="__123Graph_B" hidden="1">[2]시산표!#REF!</definedName>
    <definedName name="__123Graph_C" hidden="1">#REF!</definedName>
    <definedName name="__123Graph_D" hidden="1">[3]IS!#REF!</definedName>
    <definedName name="__123Graph_E" hidden="1">#N/A</definedName>
    <definedName name="__123Graph_F" hidden="1">'[4]00''미수'!#REF!</definedName>
    <definedName name="__123Graph_LBL_A" hidden="1">[2]시산표!#REF!</definedName>
    <definedName name="__123Graph_LBL_B" hidden="1">[2]시산표!#REF!</definedName>
    <definedName name="__123Graph_X" hidden="1">[2]시산표!#REF!</definedName>
    <definedName name="__DSAuthor" hidden="1">"P. ROBERT"</definedName>
    <definedName name="__DSCreated" hidden="1">"18/02/93"</definedName>
    <definedName name="__DSRevision" hidden="1">"1,0"</definedName>
    <definedName name="__IntlFixup" hidden="1">TRUE</definedName>
    <definedName name="_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_KEY2" hidden="1">#REF!</definedName>
    <definedName name="_10_7_0__123Grap" hidden="1">[5]시산표!#REF!</definedName>
    <definedName name="_104s1_" hidden="1">{#N/A,#N/A,FALSE,"UNIT";#N/A,#N/A,FALSE,"UNIT";#N/A,#N/A,FALSE,"계정"}</definedName>
    <definedName name="_105s10_" hidden="1">{#N/A,#N/A,FALSE,"UNIT";#N/A,#N/A,FALSE,"UNIT";#N/A,#N/A,FALSE,"계정"}</definedName>
    <definedName name="_106s11_" hidden="1">{#N/A,#N/A,FALSE,"UNIT";#N/A,#N/A,FALSE,"UNIT";#N/A,#N/A,FALSE,"계정"}</definedName>
    <definedName name="_107s12_" hidden="1">{#N/A,#N/A,FALSE,"UNIT";#N/A,#N/A,FALSE,"UNIT";#N/A,#N/A,FALSE,"계정"}</definedName>
    <definedName name="_108s13_" hidden="1">{#N/A,#N/A,FALSE,"UNIT";#N/A,#N/A,FALSE,"UNIT";#N/A,#N/A,FALSE,"계정"}</definedName>
    <definedName name="_109s14_" hidden="1">{#N/A,#N/A,FALSE,"UNIT";#N/A,#N/A,FALSE,"UNIT";#N/A,#N/A,FALSE,"계정"}</definedName>
    <definedName name="_110s16_" hidden="1">{#N/A,#N/A,FALSE,"UNIT";#N/A,#N/A,FALSE,"UNIT";#N/A,#N/A,FALSE,"계정"}</definedName>
    <definedName name="_111s1_" hidden="1">{#N/A,#N/A,FALSE,"UNIT";#N/A,#N/A,FALSE,"UNIT";#N/A,#N/A,FALSE,"계정"}</definedName>
    <definedName name="_111s17_" hidden="1">{#N/A,#N/A,FALSE,"UNIT";#N/A,#N/A,FALSE,"UNIT";#N/A,#N/A,FALSE,"계정"}</definedName>
    <definedName name="_112s2_" hidden="1">{#N/A,#N/A,FALSE,"UNIT";#N/A,#N/A,FALSE,"UNIT";#N/A,#N/A,FALSE,"계정"}</definedName>
    <definedName name="_113s10_" hidden="1">{#N/A,#N/A,FALSE,"UNIT";#N/A,#N/A,FALSE,"UNIT";#N/A,#N/A,FALSE,"계정"}</definedName>
    <definedName name="_113s3_" hidden="1">{#N/A,#N/A,FALSE,"UNIT";#N/A,#N/A,FALSE,"UNIT";#N/A,#N/A,FALSE,"계정"}</definedName>
    <definedName name="_113ÿ_0Swvu.Norma" hidden="1">[6]Sommaire!#REF!</definedName>
    <definedName name="_114s4_" hidden="1">{#N/A,#N/A,FALSE,"UNIT";#N/A,#N/A,FALSE,"UNIT";#N/A,#N/A,FALSE,"계정"}</definedName>
    <definedName name="_115s11_" hidden="1">{#N/A,#N/A,FALSE,"UNIT";#N/A,#N/A,FALSE,"UNIT";#N/A,#N/A,FALSE,"계정"}</definedName>
    <definedName name="_115s5_" hidden="1">{#N/A,#N/A,FALSE,"UNIT";#N/A,#N/A,FALSE,"UNIT";#N/A,#N/A,FALSE,"계정"}</definedName>
    <definedName name="_116s6_" hidden="1">{#N/A,#N/A,FALSE,"UNIT";#N/A,#N/A,FALSE,"UNIT";#N/A,#N/A,FALSE,"계정"}</definedName>
    <definedName name="_117s12_" hidden="1">{#N/A,#N/A,FALSE,"UNIT";#N/A,#N/A,FALSE,"UNIT";#N/A,#N/A,FALSE,"계정"}</definedName>
    <definedName name="_117s9_" hidden="1">{#N/A,#N/A,FALSE,"UNIT";#N/A,#N/A,FALSE,"UNIT";#N/A,#N/A,FALSE,"계정"}</definedName>
    <definedName name="_119s13_" hidden="1">{#N/A,#N/A,FALSE,"UNIT";#N/A,#N/A,FALSE,"UNIT";#N/A,#N/A,FALSE,"계정"}</definedName>
    <definedName name="_12______ÿ_0Swvu.Norma" hidden="1">[6]Sommaire!#REF!</definedName>
    <definedName name="_12___ÿ_0Swvu.Norma" hidden="1">[6]Sommaire!#REF!</definedName>
    <definedName name="_121s14_" hidden="1">{#N/A,#N/A,FALSE,"UNIT";#N/A,#N/A,FALSE,"UNIT";#N/A,#N/A,FALSE,"계정"}</definedName>
    <definedName name="_122ÿ__Swvu.Norma" hidden="1">[6]Sommaire!#REF!</definedName>
    <definedName name="_123s16_" hidden="1">{#N/A,#N/A,FALSE,"UNIT";#N/A,#N/A,FALSE,"UNIT";#N/A,#N/A,FALSE,"계정"}</definedName>
    <definedName name="_125s17_" hidden="1">{#N/A,#N/A,FALSE,"UNIT";#N/A,#N/A,FALSE,"UNIT";#N/A,#N/A,FALSE,"계정"}</definedName>
    <definedName name="_127s2_" hidden="1">{#N/A,#N/A,FALSE,"UNIT";#N/A,#N/A,FALSE,"UNIT";#N/A,#N/A,FALSE,"계정"}</definedName>
    <definedName name="_129s3_" hidden="1">{#N/A,#N/A,FALSE,"UNIT";#N/A,#N/A,FALSE,"UNIT";#N/A,#N/A,FALSE,"계정"}</definedName>
    <definedName name="_13_7_0__123Graph_LB" hidden="1">[5]시산표!#REF!</definedName>
    <definedName name="_131s4_" hidden="1">{#N/A,#N/A,FALSE,"UNIT";#N/A,#N/A,FALSE,"UNIT";#N/A,#N/A,FALSE,"계정"}</definedName>
    <definedName name="_133s5_" hidden="1">{#N/A,#N/A,FALSE,"UNIT";#N/A,#N/A,FALSE,"UNIT";#N/A,#N/A,FALSE,"계정"}</definedName>
    <definedName name="_135s6_" hidden="1">{#N/A,#N/A,FALSE,"UNIT";#N/A,#N/A,FALSE,"UNIT";#N/A,#N/A,FALSE,"계정"}</definedName>
    <definedName name="_137s9_" hidden="1">{#N/A,#N/A,FALSE,"UNIT";#N/A,#N/A,FALSE,"UNIT";#N/A,#N/A,FALSE,"계정"}</definedName>
    <definedName name="_14_7_0__123Graph_LB" hidden="1">[5]시산표!#REF!</definedName>
    <definedName name="_17_9_0__123Grap" hidden="1">[5]시산표!#REF!</definedName>
    <definedName name="_18_____ÿ_0Swvu.Norma" hidden="1">[6]Sommaire!#REF!</definedName>
    <definedName name="_18_9_0__123Grap" hidden="1">[5]시산표!#REF!</definedName>
    <definedName name="_20__ÿ_0Swvu.Norma" hidden="1">[6]Sommaire!#REF!</definedName>
    <definedName name="_21_9_0__123Graph_LB" hidden="1">[5]시산표!#REF!</definedName>
    <definedName name="_22_9_0__123Graph_LB" hidden="1">[5]시산표!#REF!</definedName>
    <definedName name="_22ÿ_0Swvu.Norma" hidden="1">[6]Sommaire!#REF!</definedName>
    <definedName name="_24ÿ__Swvu.Norma" hidden="1">[6]Sommaire!#REF!</definedName>
    <definedName name="_28_ÿ_0Swvu.Norma" hidden="1">[6]Sommaire!#REF!</definedName>
    <definedName name="_2ÿ_0Swvu.Norma" hidden="1">[6]Sommaire!#REF!</definedName>
    <definedName name="_30___ÿ_0Swvu.Norma" hidden="1">[6]Sommaire!#REF!</definedName>
    <definedName name="_31___ÿ__Swvu.Norma" hidden="1">[6]Sommaire!#REF!</definedName>
    <definedName name="_3ÿ__Swvu.Norma" hidden="1">[6]Sommaire!#REF!</definedName>
    <definedName name="_44__ÿ__Swvu.Norma" hidden="1">[6]Sommaire!#REF!</definedName>
    <definedName name="_5_5_0__123Grap" hidden="1">[5]시산표!#REF!</definedName>
    <definedName name="_6_______ÿ_0Swvu.Norma" hidden="1">[6]Sommaire!#REF!</definedName>
    <definedName name="_6____ÿ_0Swvu.Norma" hidden="1">[6]Sommaire!#REF!</definedName>
    <definedName name="_6_5_0__123Grap" hidden="1">[5]시산표!#REF!</definedName>
    <definedName name="_66ÿ_0Swvu.Norma" hidden="1">[6]Sommaire!#REF!</definedName>
    <definedName name="_68ÿ_0Swvu.Norma" hidden="1">[6]Sommaire!#REF!</definedName>
    <definedName name="_71ÿ__Swvu.Norma" hidden="1">[6]Sommaire!#REF!</definedName>
    <definedName name="_9_7_0__123Grap" hidden="1">[5]시산표!#REF!</definedName>
    <definedName name="_92f3_" hidden="1">{#N/A,#N/A,FALSE,"BS";#N/A,#N/A,FALSE,"PL";#N/A,#N/A,FALSE,"A";#N/A,#N/A,FALSE,"B";#N/A,#N/A,FALSE,"B1";#N/A,#N/A,FALSE,"C";#N/A,#N/A,FALSE,"C1";#N/A,#N/A,FALSE,"C2";#N/A,#N/A,FALSE,"D";#N/A,#N/A,FALSE,"E";#N/A,#N/A,FALSE,"F";#N/A,#N/A,FALSE,"AA";#N/A,#N/A,FALSE,"BB";#N/A,#N/A,FALSE,"CC";#N/A,#N/A,FALSE,"DD";#N/A,#N/A,FALSE,"EE";#N/A,#N/A,FALSE,"FF";#N/A,#N/A,FALSE,"PL10";#N/A,#N/A,FALSE,"PL20";#N/A,#N/A,FALSE,"PL30"}</definedName>
    <definedName name="_96f3_" hidden="1">{#N/A,#N/A,FALSE,"BS";#N/A,#N/A,FALSE,"PL";#N/A,#N/A,FALSE,"A";#N/A,#N/A,FALSE,"B";#N/A,#N/A,FALSE,"B1";#N/A,#N/A,FALSE,"C";#N/A,#N/A,FALSE,"C1";#N/A,#N/A,FALSE,"C2";#N/A,#N/A,FALSE,"D";#N/A,#N/A,FALSE,"E";#N/A,#N/A,FALSE,"F";#N/A,#N/A,FALSE,"AA";#N/A,#N/A,FALSE,"BB";#N/A,#N/A,FALSE,"CC";#N/A,#N/A,FALSE,"DD";#N/A,#N/A,FALSE,"EE";#N/A,#N/A,FALSE,"FF";#N/A,#N/A,FALSE,"PL10";#N/A,#N/A,FALSE,"PL20";#N/A,#N/A,FALSE,"PL30"}</definedName>
    <definedName name="_a1" hidden="1">{"'Sheet1'!$L$16"}</definedName>
    <definedName name="_ap2" hidden="1">#REF!</definedName>
    <definedName name="_ap3" hidden="1">#REF!</definedName>
    <definedName name="_ap6" hidden="1">#REF!</definedName>
    <definedName name="_Dist_Bin" hidden="1">#N/A</definedName>
    <definedName name="_Dist_Values" hidden="1">#N/A</definedName>
    <definedName name="_Fill" hidden="1">#REF!</definedName>
    <definedName name="_FILL1" hidden="1">#REF!</definedName>
    <definedName name="_xlnm._FilterDatabase" hidden="1">#REF!</definedName>
    <definedName name="_FilterDatabase2015" hidden="1">#REF!</definedName>
    <definedName name="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Key1" hidden="1">#REF!</definedName>
    <definedName name="_Key2" hidden="1">#REF!</definedName>
    <definedName name="_Key3" hidden="1">#REF!</definedName>
    <definedName name="_key8" hidden="1">#REF!</definedName>
    <definedName name="_MatInverse_In" hidden="1">#REF!</definedName>
    <definedName name="_MatInverse_Out" hidden="1">'[7]2600'!#REF!</definedName>
    <definedName name="_MatMult_A" hidden="1">#N/A</definedName>
    <definedName name="_MatMult_AxB" hidden="1">#N/A</definedName>
    <definedName name="_MatMult_B" hidden="1">'[7]2600'!#REF!</definedName>
    <definedName name="_NSO2" hidden="1">{"'Sheet1'!$L$16"}</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#N/A</definedName>
    <definedName name="_Regression_X" hidden="1">#N/A</definedName>
    <definedName name="_Regression_Y" hidden="1">#N/A</definedName>
    <definedName name="_Sort" hidden="1">#REF!</definedName>
    <definedName name="_SORT1" hidden="1">#REF!</definedName>
    <definedName name="_SSS1" hidden="1">#REF!</definedName>
    <definedName name="_SUM1" hidden="1">{#N/A,#N/A,FALSE,"단축1";#N/A,#N/A,FALSE,"단축2";#N/A,#N/A,FALSE,"단축3";#N/A,#N/A,FALSE,"장축";#N/A,#N/A,FALSE,"4WD"}</definedName>
    <definedName name="_Table1_In1" hidden="1">#REF!</definedName>
    <definedName name="_TB1" hidden="1">#REF!</definedName>
    <definedName name="_TB2" hidden="1">{#N/A,#N/A,FALSE,"BS";#N/A,#N/A,FALSE,"PL";#N/A,#N/A,FALSE,"처분";#N/A,#N/A,FALSE,"현금";#N/A,#N/A,FALSE,"매출";#N/A,#N/A,FALSE,"원가";#N/A,#N/A,FALSE,"경영"}</definedName>
    <definedName name="_TB3" hidden="1">#REF!</definedName>
    <definedName name="_XG2" hidden="1">{#N/A,#N/A,FALSE,"단축1";#N/A,#N/A,FALSE,"단축2";#N/A,#N/A,FALSE,"단축3";#N/A,#N/A,FALSE,"장축";#N/A,#N/A,FALSE,"4WD"}</definedName>
    <definedName name="\a">'[8]본사감가상각대장(비품)'!#REF!</definedName>
    <definedName name="\c">#REF!</definedName>
    <definedName name="\d">'[8]본사감가상각대장(비품)'!#REF!</definedName>
    <definedName name="\e">#N/A</definedName>
    <definedName name="\p">#N/A</definedName>
    <definedName name="\r">#REF!</definedName>
    <definedName name="\z">'[8]본사감가상각대장(비품)'!#REF!</definedName>
    <definedName name="Ⅱ" hidden="1">{#N/A,#N/A,FALSE,"정공"}</definedName>
    <definedName name="A">'[8]본사감가상각대장(비품)'!#REF!</definedName>
    <definedName name="AAAAS" hidden="1">{#N/A,#N/A,FALSE,"정공"}</definedName>
    <definedName name="Aan" hidden="1">2</definedName>
    <definedName name="Aas" hidden="1">{#N/A,#N/A,FALSE,"을지 (4)";#N/A,#N/A,FALSE,"을지 (5)";#N/A,#N/A,FALSE,"을지 (6)"}</definedName>
    <definedName name="AB" hidden="1">{#N/A,#N/A,FALSE,"손익표지";#N/A,#N/A,FALSE,"손익계산";#N/A,#N/A,FALSE,"일반관리비";#N/A,#N/A,FALSE,"영업외수익";#N/A,#N/A,FALSE,"영업외비용";#N/A,#N/A,FALSE,"매출액";#N/A,#N/A,FALSE,"요약손익";#N/A,#N/A,FALSE,"요약대차";#N/A,#N/A,FALSE,"매출채권현황";#N/A,#N/A,FALSE,"매출채권명세"}</definedName>
    <definedName name="ABCDEF" hidden="1">{#N/A,#N/A,FALSE,"정공"}</definedName>
    <definedName name="ABCD관리" hidden="1">{#N/A,#N/A,FALSE,"정공"}</definedName>
    <definedName name="abdjsldi" hidden="1">2</definedName>
    <definedName name="Access_Button" hidden="1">"JU960613_종합일일판매보고_List"</definedName>
    <definedName name="AccessDatabase" hidden="1">"C:\WORK97\경영실적보고.mdb"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sRec120">[9]GeneralAssumptions!$O$29</definedName>
    <definedName name="AcctsRec30">[9]GeneralAssumptions!$F$29</definedName>
    <definedName name="AcctsRec60">[9]GeneralAssumptions!$I$29</definedName>
    <definedName name="AcctsRec90">[9]GeneralAssumptions!$L$29</definedName>
    <definedName name="add" hidden="1">{#N/A,#N/A,FALSE,"Aging Summary";#N/A,#N/A,FALSE,"Ratio Analysis";#N/A,#N/A,FALSE,"Test 120 Day Accts";#N/A,#N/A,FALSE,"Tickmarks"}</definedName>
    <definedName name="ADSDF" hidden="1">{#N/A,#N/A,TRUE,"Y생산";#N/A,#N/A,TRUE,"Y판매";#N/A,#N/A,TRUE,"Y총물량";#N/A,#N/A,TRUE,"Y능력";#N/A,#N/A,TRUE,"YKD"}</definedName>
    <definedName name="ae"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aED" hidden="1">{#N/A,#N/A,FALSE,"Aging Summary";#N/A,#N/A,FALSE,"Ratio Analysis";#N/A,#N/A,FALSE,"Test 120 Day Accts";#N/A,#N/A,FALSE,"Tickmarks"}</definedName>
    <definedName name="AL" hidden="1">{#N/A,#N/A,FALSE,"UNIT";#N/A,#N/A,FALSE,"UNIT";#N/A,#N/A,FALSE,"계정"}</definedName>
    <definedName name="allocation" hidden="1">{#N/A,#N/A,FALSE,"Aging Summary";#N/A,#N/A,FALSE,"Ratio Analysis";#N/A,#N/A,FALSE,"Test 120 Day Accts";#N/A,#N/A,FALSE,"Tickmarks"}</definedName>
    <definedName name="ALㅓ머" hidden="1">{#N/A,#N/A,FALSE,"UNIT";#N/A,#N/A,FALSE,"UNIT";#N/A,#N/A,FALSE,"계정"}</definedName>
    <definedName name="anscount" hidden="1">6</definedName>
    <definedName name="aocnf" hidden="1">{#N/A,#N/A,FALSE,"채권채무";#N/A,#N/A,FALSE,"control sheet"}</definedName>
    <definedName name="as" hidden="1">[10]Summary!#REF!</definedName>
    <definedName name="AS2DocOpenMode" hidden="1">"AS2DocumentEdit"</definedName>
    <definedName name="AS2NamedRange" hidden="1">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s" hidden="1">{#N/A,#N/A,FALSE,"Aging Summary";#N/A,#N/A,FALSE,"Ratio Analysis";#N/A,#N/A,FALSE,"Test 120 Day Accts";#N/A,#N/A,FALSE,"Tickmarks"}</definedName>
    <definedName name="asdfasffffffffffffff" hidden="1">{#N/A,#N/A,FALSE,"손익표지";#N/A,#N/A,FALSE,"손익계산";#N/A,#N/A,FALSE,"일반관리비";#N/A,#N/A,FALSE,"영업외수익";#N/A,#N/A,FALSE,"영업외비용";#N/A,#N/A,FALSE,"매출액";#N/A,#N/A,FALSE,"요약손익";#N/A,#N/A,FALSE,"요약대차";#N/A,#N/A,FALSE,"매출채권현황";#N/A,#N/A,FALSE,"매출채권명세"}</definedName>
    <definedName name="ASE" hidden="1">{#N/A,#N/A,FALSE,"초도품";#N/A,#N/A,FALSE,"초도품 (2)";#N/A,#N/A,FALSE,"초도품 (3)";#N/A,#N/A,FALSE,"초도품 (4)";#N/A,#N/A,FALSE,"초도품 (5)";#N/A,#N/A,FALSE,"초도품 (6)"}</definedName>
    <definedName name="Asset_Turnover">#REF!</definedName>
    <definedName name="Asset_Turnover_Standard">#REF!</definedName>
    <definedName name="axcdf" hidden="1">{#N/A,#N/A,FALSE,"정공"}</definedName>
    <definedName name="AXD" hidden="1">{#N/A,#N/A,FALSE,"초도품";#N/A,#N/A,FALSE,"초도품 (2)";#N/A,#N/A,FALSE,"초도품 (3)";#N/A,#N/A,FALSE,"초도품 (4)";#N/A,#N/A,FALSE,"초도품 (5)";#N/A,#N/A,FALSE,"초도품 (6)"}</definedName>
    <definedName name="babo"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bbbbb"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bby1"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elgium___Medical_Plan_FooterType" hidden="1">"NONE"</definedName>
    <definedName name="Belgium___Pension_Plan_FooterType" hidden="1">"NONE"</definedName>
    <definedName name="BG_Del" hidden="1">15</definedName>
    <definedName name="BG_Ins" hidden="1">4</definedName>
    <definedName name="BG_Mod" hidden="1">6</definedName>
    <definedName name="b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ook1" hidden="1">{#N/A,#N/A,FALSE,"UNIT";#N/A,#N/A,FALSE,"UNIT";#N/A,#N/A,FALSE,"계정"}</definedName>
    <definedName name="bs" hidden="1">#REF!</definedName>
    <definedName name="bsb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by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C" hidden="1">{#N/A,"BalanceSheetGroup",TRUE,"BSComparison";#N/A,"BalanceSheetDS",TRUE,"BSComparison";#N/A,"BalanceSheetDDS",TRUE,"BSComparison";#N/A,"BalanceSheetDSA",TRUE,"BSComparison";#N/A,"BalanceSheetDSKK",TRUE,"BSComparison";#N/A,"BalanceSheetSOW",TRUE,"BSComparison";#N/A,"BalanceSheetDeneb",TRUE,"BSComparison"}</definedName>
    <definedName name="BSG" hidden="1">{#N/A,#N/A,TRUE,"Title";#N/A,#N/A,TRUE,"BSAssets";#N/A,#N/A,TRUE,"BSLiabilities";#N/A,#N/A,TRUE,"ConsolidatedEquityControl";#N/A,#N/A,TRUE,"BSConsolidatedDetail"}</definedName>
    <definedName name="BSP" hidden="1">{#N/A,"Publication",TRUE,"Title";#N/A,"BalanceSheetGroup",TRUE,"BS10Q";"Partiel",#N/A,TRUE,"BSAssets";"Partiel",#N/A,TRUE,"BSLiabilities";#N/A,#N/A,TRUE,"BS10QFrançais"}</definedName>
    <definedName name="BST"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BS차이내역" hidden="1">{#N/A,#N/A,FALSE,"정공"}</definedName>
    <definedName name="Budget_Year">'[11]Named Ranges'!$J$7</definedName>
    <definedName name="bv" hidden="1">{#N/A,#N/A,FALSE,"1.CRITERIA";#N/A,#N/A,FALSE,"2.IS";#N/A,#N/A,FALSE,"3.BS";#N/A,#N/A,FALSE,"4.PER PL";#N/A,#N/A,FALSE,"5.INVESTMENT";#N/A,#N/A,FALSE,"6.공문";#N/A,#N/A,FALSE,"7.netinvest"}</definedName>
    <definedName name="Cash_Flows_from_Operation">#REF!</definedName>
    <definedName name="Cash_Flows_from_Operations">#REF!</definedName>
    <definedName name="ccc" hidden="1">{#N/A,#N/A,FALSE,"손익표지";#N/A,#N/A,FALSE,"손익계산";#N/A,#N/A,FALSE,"일반관리비";#N/A,#N/A,FALSE,"영업외수익";#N/A,#N/A,FALSE,"영업외비용";#N/A,#N/A,FALSE,"매출액";#N/A,#N/A,FALSE,"요약손익";#N/A,#N/A,FALSE,"요약대차";#N/A,#N/A,FALSE,"매출채권현황";#N/A,#N/A,FALSE,"매출채권명세"}</definedName>
    <definedName name="CF02기초" hidden="1">{#N/A,#N/A,TRUE,"Summary";#N/A,#N/A,TRUE,"IS";#N/A,#N/A,TRUE,"Adj";#N/A,#N/A,TRUE,"BS";#N/A,#N/A,TRUE,"CF";#N/A,#N/A,TRUE,"Debt";#N/A,#N/A,TRUE,"IRR"}</definedName>
    <definedName name="cfclear" hidden="1">{#N/A,#N/A,FALSE,"BS";#N/A,#N/A,FALSE,"PL";#N/A,#N/A,FALSE,"처분";#N/A,#N/A,FALSE,"현금";#N/A,#N/A,FALSE,"매출";#N/A,#N/A,FALSE,"원가";#N/A,#N/A,FALSE,"경영"}</definedName>
    <definedName name="CG" hidden="1">{#N/A,#N/A,TRUE,"SCF";#N/A,"CashGroup",TRUE,"SCFComparison";#N/A,"CashDS",TRUE,"SCFComparison";#N/A,"CashDDS",TRUE,"SCFComparison";#N/A,"CashDSA",TRUE,"SCFComparison";#N/A,"CashDSKK",TRUE,"SCFComparison";#N/A,"CashSOW",TRUE,"SCFComparison";#N/A,"CashDeneb",TRUE,"SCFComparison";#N/A,#N/A,TRUE,"SCFConsolidatedDetail"}</definedName>
    <definedName name="chang" hidden="1">{#N/A,#N/A,FALSE,"을지 (4)";#N/A,#N/A,FALSE,"을지 (5)";#N/A,#N/A,FALSE,"을지 (6)"}</definedName>
    <definedName name="CHD" hidden="1">{#N/A,#N/A,FALSE,"손익표지";#N/A,#N/A,FALSE,"손익계산";#N/A,#N/A,FALSE,"일반관리비";#N/A,#N/A,FALSE,"영업외수익";#N/A,#N/A,FALSE,"영업외비용";#N/A,#N/A,FALSE,"매출액";#N/A,#N/A,FALSE,"요약손익";#N/A,#N/A,FALSE,"요약대차";#N/A,#N/A,FALSE,"매출채권현황";#N/A,#N/A,FALSE,"매출채권명세"}</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ompany_Name">[9]GeneralAssumptions!$A$1</definedName>
    <definedName name="condition">[12]Condition!$A$8</definedName>
    <definedName name="Contact_Service">#REF!</definedName>
    <definedName name="Continu" hidden="1">1</definedName>
    <definedName name="Contract_Services">#REF!</definedName>
    <definedName name="Country_List">[13]Taxes!$A$2:$A$7</definedName>
    <definedName name="cpd">#REF!</definedName>
    <definedName name="cpd_1">#REF!</definedName>
    <definedName name="cpd_2">#REF!</definedName>
    <definedName name="Current_Ratio">#REF!</definedName>
    <definedName name="Current_Ratio_Standard">#REF!</definedName>
    <definedName name="Current_Ratio_Standartds">#REF!</definedName>
    <definedName name="cvcv" hidden="1">{#N/A,#N/A,FALSE,"Aging Summary";#N/A,#N/A,FALSE,"Ratio Analysis";#N/A,#N/A,FALSE,"Test 120 Day Accts";#N/A,#N/A,FALSE,"Tickmarks"}</definedName>
    <definedName name="czxcz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daniel1"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data2" hidden="1">#REF!</definedName>
    <definedName name="data3" hidden="1">#REF!</definedName>
    <definedName name="_xlnm.Database">#REF!</definedName>
    <definedName name="DATABASE1" hidden="1">#REF!</definedName>
    <definedName name="Days_Sales_in_AR">#REF!</definedName>
    <definedName name="Days_Sales_in_AR_Standard">#REF!</definedName>
    <definedName name="ddd" hidden="1">{#N/A,#N/A,FALSE,"손익표지";#N/A,#N/A,FALSE,"손익계산";#N/A,#N/A,FALSE,"일반관리비";#N/A,#N/A,FALSE,"영업외수익";#N/A,#N/A,FALSE,"영업외비용";#N/A,#N/A,FALSE,"매출액";#N/A,#N/A,FALSE,"요약손익";#N/A,#N/A,FALSE,"요약대차";#N/A,#N/A,FALSE,"매출채권현황";#N/A,#N/A,FALSE,"매출채권명세"}</definedName>
    <definedName name="dddd" hidden="1">{#N/A,#N/A,FALSE,"UNIT";#N/A,#N/A,FALSE,"UNIT";#N/A,#N/A,FALSE,"계정"}</definedName>
    <definedName name="dddfg" hidden="1">{#N/A,#N/A,FALSE,"정공"}</definedName>
    <definedName name="dDFA" hidden="1">{#N/A,#N/A,FALSE,"단축1";#N/A,#N/A,FALSE,"단축2";#N/A,#N/A,FALSE,"단축3";#N/A,#N/A,FALSE,"장축";#N/A,#N/A,FALSE,"4WD"}</definedName>
    <definedName name="DDS" hidden="1">{#N/A,#N/A,FALSE,"을지 (4)";#N/A,#N/A,FALSE,"을지 (5)";#N/A,#N/A,FALSE,"을지 (6)"}</definedName>
    <definedName name="Debt_to_Equity">#REF!</definedName>
    <definedName name="Debt_to_Equity_Standard">#REF!</definedName>
    <definedName name="DELMIA" hidden="1">{#N/A,#N/A,FALSE,"services";#N/A,#N/A,FALSE,"CCD royalties";#N/A,#N/A,FALSE,"investment";#N/A,#N/A,FALSE,"personnel";#N/A,#N/A,FALSE,"retirement";#N/A,#N/A,FALSE,"operating exp";#N/A,#N/A,FALSE,"income stat"}</definedName>
    <definedName name="Depn_Life">[9]GeneralAssumptions!$O$37</definedName>
    <definedName name="dfakdf" hidden="1">#REF!</definedName>
    <definedName name="DFASDFDS" hidden="1">{#N/A,#N/A,FALSE,"손익표지";#N/A,#N/A,FALSE,"손익계산";#N/A,#N/A,FALSE,"일반관리비";#N/A,#N/A,FALSE,"영업외수익";#N/A,#N/A,FALSE,"영업외비용";#N/A,#N/A,FALSE,"매출액";#N/A,#N/A,FALSE,"요약손익";#N/A,#N/A,FALSE,"요약대차";#N/A,#N/A,FALSE,"매출채권현황";#N/A,#N/A,FALSE,"매출채권명세"}</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iscount" hidden="1">#REF!</definedName>
    <definedName name="dish">#REF!</definedName>
    <definedName name="dish1">#REF!</definedName>
    <definedName name="dish2">#REF!</definedName>
    <definedName name="display_area_2" hidden="1">#REF!</definedName>
    <definedName name="djld" hidden="1">{#N/A,#N/A,FALSE,"손익표지";#N/A,#N/A,FALSE,"손익계산";#N/A,#N/A,FALSE,"일반관리비";#N/A,#N/A,FALSE,"영업외수익";#N/A,#N/A,FALSE,"영업외비용";#N/A,#N/A,FALSE,"매출액";#N/A,#N/A,FALSE,"요약손익";#N/A,#N/A,FALSE,"요약대차";#N/A,#N/A,FALSE,"매출채권현황";#N/A,#N/A,FALSE,"매출채권명세"}</definedName>
    <definedName name="dk" hidden="1">[10]Summary!#REF!</definedName>
    <definedName name="dkdk" hidden="1">{"'미착금액'!$A$4:$G$14"}</definedName>
    <definedName name="dkdkd" hidden="1">{#N/A,#N/A,FALSE,"UNIT";#N/A,#N/A,FALSE,"UNIT";#N/A,#N/A,FALSE,"계정"}</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SA" hidden="1">{#N/A,#N/A,FALSE,"을지 (4)";#N/A,#N/A,FALSE,"을지 (5)";#N/A,#N/A,FALSE,"을지 (6)"}</definedName>
    <definedName name="DSAFAHSDHFDHF" hidden="1">{#N/A,#N/A,FALSE,"손익표지";#N/A,#N/A,FALSE,"손익계산";#N/A,#N/A,FALSE,"일반관리비";#N/A,#N/A,FALSE,"영업외수익";#N/A,#N/A,FALSE,"영업외비용";#N/A,#N/A,FALSE,"매출액";#N/A,#N/A,FALSE,"요약손익";#N/A,#N/A,FALSE,"요약대차";#N/A,#N/A,FALSE,"매출채권현황";#N/A,#N/A,FALSE,"매출채권명세"}</definedName>
    <definedName name="dsda" hidden="1">{#N/A,#N/A,FALSE,"Aging Summary";#N/A,#N/A,FALSE,"Ratio Analysis";#N/A,#N/A,FALSE,"Test 120 Day Accts";#N/A,#N/A,FALSE,"Tickmarks"}</definedName>
    <definedName name="dsdf" hidden="1">{#N/A,#N/A,TRUE,"Summary";#N/A,#N/A,TRUE,"IS";#N/A,#N/A,TRUE,"Adj";#N/A,#N/A,TRUE,"BS";#N/A,#N/A,TRUE,"CF";#N/A,#N/A,TRUE,"Debt";#N/A,#N/A,TRUE,"IRR"}</definedName>
    <definedName name="EAWR" hidden="1">{#N/A,#N/A,FALSE,"단축1";#N/A,#N/A,FALSE,"단축2";#N/A,#N/A,FALSE,"단축3";#N/A,#N/A,FALSE,"장축";#N/A,#N/A,FALSE,"4WD"}</definedName>
    <definedName name="ee"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EFFOG" hidden="1">{#N/A,#N/A,FALSE,"단축1";#N/A,#N/A,FALSE,"단축2";#N/A,#N/A,FALSE,"단축3";#N/A,#N/A,FALSE,"장축";#N/A,#N/A,FALSE,"4WD"}</definedName>
    <definedName name="ELSK" hidden="1">{#N/A,#N/A,FALSE,"1.CRITERIA";#N/A,#N/A,FALSE,"2.IS";#N/A,#N/A,FALSE,"3.BS";#N/A,#N/A,FALSE,"4.PER PL";#N/A,#N/A,FALSE,"5.INVESTMENT";#N/A,#N/A,FALSE,"6.공문";#N/A,#N/A,FALSE,"7.netinvest"}</definedName>
    <definedName name="Employees">#REF!</definedName>
    <definedName name="eo" hidden="1">{#N/A,#N/A,FALSE,"BS";#N/A,#N/A,FALSE,"PL";#N/A,#N/A,FALSE,"처분";#N/A,#N/A,FALSE,"현금";#N/A,#N/A,FALSE,"매출";#N/A,#N/A,FALSE,"원가";#N/A,#N/A,FALSE,"경영"}</definedName>
    <definedName name="EV__LASTREFTIME__" hidden="1">"2011-10-13 오전 11:14:43"</definedName>
    <definedName name="ewrwer" hidden="1">{#N/A,#N/A,FALSE,"Aging Summary";#N/A,#N/A,FALSE,"Ratio Analysis";#N/A,#N/A,FALSE,"Test 120 Day Accts";#N/A,#N/A,FALSE,"Tickmarks"}</definedName>
    <definedName name="EXL" hidden="1">#REF!</definedName>
    <definedName name="fasdsadfsaf" hidden="1">{#N/A,#N/A,FALSE,"손익표지";#N/A,#N/A,FALSE,"손익계산";#N/A,#N/A,FALSE,"일반관리비";#N/A,#N/A,FALSE,"영업외수익";#N/A,#N/A,FALSE,"영업외비용";#N/A,#N/A,FALSE,"매출액";#N/A,#N/A,FALSE,"요약손익";#N/A,#N/A,FALSE,"요약대차";#N/A,#N/A,FALSE,"매출채권현황";#N/A,#N/A,FALSE,"매출채권명세"}</definedName>
    <definedName name="FCode" hidden="1">#REF!</definedName>
    <definedName name="fdfd" hidden="1">{#N/A,#N/A,FALSE,"손익표지";#N/A,#N/A,FALSE,"손익계산";#N/A,#N/A,FALSE,"일반관리비";#N/A,#N/A,FALSE,"영업외수익";#N/A,#N/A,FALSE,"영업외비용";#N/A,#N/A,FALSE,"매출액";#N/A,#N/A,FALSE,"요약손익";#N/A,#N/A,FALSE,"요약대차";#N/A,#N/A,FALSE,"매출채권현황";#N/A,#N/A,FALSE,"매출채권명세"}</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e"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FHGFH" hidden="1">{#N/A,#N/A,FALSE,"손익표지";#N/A,#N/A,FALSE,"손익계산";#N/A,#N/A,FALSE,"일반관리비";#N/A,#N/A,FALSE,"영업외수익";#N/A,#N/A,FALSE,"영업외비용";#N/A,#N/A,FALSE,"매출액";#N/A,#N/A,FALSE,"요약손익";#N/A,#N/A,FALSE,"요약대차";#N/A,#N/A,FALSE,"매출채권현황";#N/A,#N/A,FALSE,"매출채권명세"}</definedName>
    <definedName name="fila" hidden="1">{#N/A,#N/A,FALSE,"채권채무";#N/A,#N/A,FALSE,"control sheet"}</definedName>
    <definedName name="finding" hidden="1">{#N/A,#N/A,FALSE,"BS";#N/A,#N/A,FALSE,"PL";#N/A,#N/A,FALSE,"처분";#N/A,#N/A,FALSE,"현금";#N/A,#N/A,FALSE,"매출";#N/A,#N/A,FALSE,"원가";#N/A,#N/A,FALSE,"경영"}</definedName>
    <definedName name="fjalaslaslfasllaa" hidden="1">{#N/A,#N/A,FALSE,"을지 (4)";#N/A,#N/A,FALSE,"을지 (5)";#N/A,#N/A,FALSE,"을지 (6)"}</definedName>
    <definedName name="FJD" hidden="1">{#N/A,#N/A,FALSE,"단축1";#N/A,#N/A,FALSE,"단축2";#N/A,#N/A,FALSE,"단축3";#N/A,#N/A,FALSE,"장축";#N/A,#N/A,FALSE,"4WD"}</definedName>
    <definedName name="fjdi0s" hidden="1">#N/A</definedName>
    <definedName name="FLEXIBLE.T.L" hidden="1">{#N/A,#N/A,FALSE,"단축1";#N/A,#N/A,FALSE,"단축2";#N/A,#N/A,FALSE,"단축3";#N/A,#N/A,FALSE,"장축";#N/A,#N/A,FALSE,"4WD"}</definedName>
    <definedName name="France___Closed_Pre_ret_1_FooterType" hidden="1">"NONE"</definedName>
    <definedName name="France___Closed_Pre_ret_2_FooterType" hidden="1">"NONE"</definedName>
    <definedName name="France___Closed_Supp_DB_FooterType" hidden="1">"NONE"</definedName>
    <definedName name="France___Jubilee_Benefits_FooterType" hidden="1">"NONE"</definedName>
    <definedName name="France___Retirement_Indemnities_FooterType" hidden="1">"NONE"</definedName>
    <definedName name="France__Closed_Post_ret_Medical_FooterType" hidden="1">"NONE"</definedName>
    <definedName name="fre"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Fringe_Percent">'[11]Named Ranges'!$J$2</definedName>
    <definedName name="FS" hidden="1">{#N/A,#N/A,FALSE,"BS";#N/A,#N/A,FALSE,"PL";#N/A,#N/A,FALSE,"처분";#N/A,#N/A,FALSE,"현금";#N/A,#N/A,FALSE,"매출";#N/A,#N/A,FALSE,"원가";#N/A,#N/A,FALSE,"경영"}</definedName>
    <definedName name="fsfs" hidden="1">{#N/A,#N/A,FALSE,"CNM BUDGET EVIAN";#N/A,#N/A,FALSE,"CNM BUDGET BA"}</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GA_Percent">'[11]Named Ranges'!$J$5</definedName>
    <definedName name="Gc" hidden="1">{#N/A,"BalanceSheetGroup",FALSE,"BSComparison";#N/A,"PLComparisonGroup",FALSE,"PLComparison";#N/A,"NatureGroup",FALSE,"PLNatureComparison";#N/A,"CashGroup",FALSE,"SCFComparison";#N/A,#N/A,FALSE,"EffectifComparison"}</definedName>
    <definedName name="GD" hidden="1">{#N/A,#N/A,TRUE,"BSConsolidatedDetail";#N/A,#N/A,TRUE,"PLConsolidatedDetail";#N/A,#N/A,TRUE,"PLNatureConsolidatedDetail";#N/A,#N/A,TRUE,"RevenueConsolidatedDetail";#N/A,#N/A,TRUE,"SCFConsolidatedDetail";#N/A,#N/A,TRUE,"PPEConsolidatedDetail";#N/A,#N/A,TRUE,"IntangibleConsolidatedDetail"}</definedName>
    <definedName name="gdgdg" hidden="1">{#N/A,#N/A,FALSE,"Aging Summary";#N/A,#N/A,FALSE,"Ratio Analysis";#N/A,#N/A,FALSE,"Test 120 Day Accts";#N/A,#N/A,FALSE,"Tickmarks"}</definedName>
    <definedName name="GFDJ" hidden="1">{#N/A,#N/A,FALSE,"손익표지";#N/A,#N/A,FALSE,"손익계산";#N/A,#N/A,FALSE,"일반관리비";#N/A,#N/A,FALSE,"영업외수익";#N/A,#N/A,FALSE,"영업외비용";#N/A,#N/A,FALSE,"매출액";#N/A,#N/A,FALSE,"요약손익";#N/A,#N/A,FALSE,"요약대차";#N/A,#N/A,FALSE,"매출채권현황";#N/A,#N/A,FALSE,"매출채권명세"}</definedName>
    <definedName name="gfggf"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GFHGF" hidden="1">{#N/A,#N/A,FALSE,"손익표지";#N/A,#N/A,FALSE,"손익계산";#N/A,#N/A,FALSE,"일반관리비";#N/A,#N/A,FALSE,"영업외수익";#N/A,#N/A,FALSE,"영업외비용";#N/A,#N/A,FALSE,"매출액";#N/A,#N/A,FALSE,"요약손익";#N/A,#N/A,FALSE,"요약대차";#N/A,#N/A,FALSE,"매출채권현황";#N/A,#N/A,FALSE,"매출채권명세"}</definedName>
    <definedName name="gg"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gggg"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GHGHGH" hidden="1">{"'미착금액'!$A$4:$G$14"}</definedName>
    <definedName name="gkg" hidden="1">{"'Matrix'!$A$3:$J$47"}</definedName>
    <definedName name="GML"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grand" hidden="1">'[1]MSALES96-BY STATE'!#REF!</definedName>
    <definedName name="grand_2" hidden="1">'[1]MSALES96-BY STATE'!#REF!</definedName>
    <definedName name="Gross_Margin">#REF!</definedName>
    <definedName name="GTC_Rent">'[11]Named Ranges'!$J$4</definedName>
    <definedName name="gusg" hidden="1">{#N/A,#N/A,TRUE,"Summary";#N/A,#N/A,TRUE,"IS";#N/A,#N/A,TRUE,"Adj";#N/A,#N/A,TRUE,"BS";#N/A,#N/A,TRUE,"CF";#N/A,#N/A,TRUE,"Debt";#N/A,#N/A,TRUE,"IRR"}</definedName>
    <definedName name="g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h" hidden="1">{"'Sheet1'!$L$16"}</definedName>
    <definedName name="hgf" hidden="1">{#N/A,#N/A,TRUE,"Title";#N/A,#N/A,TRUE,"BalanceSheetAssets";#N/A,#N/A,TRUE,"BalanceSheetLiabilities";#N/A,#N/A,TRUE,"IncomeStatementNature";#N/A,#N/A,TRUE,"NatureByDestination";#N/A,#N/A,TRUE,"IncomeStatement";#N/A,#N/A,TRUE,"CashFlow";#N/A,#N/A,TRUE,"PropertyPlantEquipment"}</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h" hidden="1">{#N/A,#N/A,FALSE,"손익표지";#N/A,#N/A,FALSE,"손익계산";#N/A,#N/A,FALSE,"일반관리비";#N/A,#N/A,FALSE,"영업외수익";#N/A,#N/A,FALSE,"영업외비용";#N/A,#N/A,FALSE,"매출액";#N/A,#N/A,FALSE,"요약손익";#N/A,#N/A,FALSE,"요약대차";#N/A,#N/A,FALSE,"매출채권현황";#N/A,#N/A,FALSE,"매출채권명세"}</definedName>
    <definedName name="hhh" hidden="1">#REF!</definedName>
    <definedName name="hhhh" hidden="1">{#N/A,#N/A,FALSE,"손익표지";#N/A,#N/A,FALSE,"손익계산";#N/A,#N/A,FALSE,"일반관리비";#N/A,#N/A,FALSE,"영업외수익";#N/A,#N/A,FALSE,"영업외비용";#N/A,#N/A,FALSE,"매출액";#N/A,#N/A,FALSE,"요약손익";#N/A,#N/A,FALSE,"요약대차";#N/A,#N/A,FALSE,"매출채권현황";#N/A,#N/A,FALSE,"매출채권명세"}</definedName>
    <definedName name="HiddenRows" hidden="1">#REF!</definedName>
    <definedName name="HJKOL" hidden="1">#N/A</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"'[MLT Deliverables.xls]KEY'!$B$2:$J$31"</definedName>
    <definedName name="HTML1_10" hidden="1">""</definedName>
    <definedName name="HTML1_11" hidden="1">1</definedName>
    <definedName name="HTML1_12" hidden="1">"C:\WINDOWS\Profiles\qzn392\Desktop\MyHTML.htm"</definedName>
    <definedName name="HTML1_2" hidden="1">1</definedName>
    <definedName name="HTML1_3" hidden="1">"MLT Deliverables"</definedName>
    <definedName name="HTML1_4" hidden="1">"KEY"</definedName>
    <definedName name="HTML1_5" hidden="1">""</definedName>
    <definedName name="HTML1_6" hidden="1">-4146</definedName>
    <definedName name="HTML1_7" hidden="1">-4146</definedName>
    <definedName name="HTML1_8" hidden="1">"28/07/98"</definedName>
    <definedName name="HTML1_9" hidden="1">"EDS*LANS Client"</definedName>
    <definedName name="HTML10_1" hidden="1">"'[수주관리98.xls]2월1주차'!$A$1:$P$31"</definedName>
    <definedName name="HTML11_1" hidden="1">"'[수주관리98.xls]2월2주차'!$A$1:$P$21"</definedName>
    <definedName name="HTML12_1" hidden="1">"'[수주관리98.xls]2월2주차'!$A$1:$P$34"</definedName>
    <definedName name="HTML13_1" hidden="1">"'[수주관리98.xls]2월2주차'!$A$1:$P$19"</definedName>
    <definedName name="HTML14_1" hidden="1">"'[수주관리98.xls]2월2주차'!$A$1:$P$17"</definedName>
    <definedName name="HTML15_1" hidden="1">"'[수주관리98.xls]2월3주차'!$A$1:$P$20"</definedName>
    <definedName name="HTML16_1" hidden="1">"'[수주통합관리98_2_21.xls]2월3주차'!$A$1:$I$89"</definedName>
    <definedName name="HTML17_1" hidden="1">"'[수주통합관리98_2_21.xls]2월3주차'!$A$4:$H$30"</definedName>
    <definedName name="HTML18_1" hidden="1">"'[수주통합관리98_2_21.xls]2월3주차'!$A$32:$I$58"</definedName>
    <definedName name="HTML19_1" hidden="1">"'[수주통합관리98_2_21.xls]2월3주차'!$A$63:$F$89"</definedName>
    <definedName name="HTML2_1" hidden="1">"[수주관리98.xls]일일현황!$A$1:$L$10"</definedName>
    <definedName name="HTML20_1" hidden="1">"'[수주통합관리98_2_25.xls]2월4주차'!$A$71:$F$97"</definedName>
    <definedName name="HTML21_1" hidden="1">"'[수주통합관리98_2_25.xls]2월4주차'!$A$4:$H$29"</definedName>
    <definedName name="HTML22_1" hidden="1">"'[수주통합관리98_2_25.xls]2월4주차'!$A$31:$I$66"</definedName>
    <definedName name="HTML23_1" hidden="1">"[수주통합관리98_2_25.xls]보고양식!$A$32:$I$68"</definedName>
    <definedName name="HTML24_1" hidden="1">"[수주통합관리98_2_25.xls]보고양식!$A$73:$F$98"</definedName>
    <definedName name="HTML25_1" hidden="1">"[수주통합관리98_2_25.xls]보고양식!$A$4:$I$29"</definedName>
    <definedName name="HTML26_1" hidden="1">"[수주통합관리98_2_25.xls]보고양식!$A$31:$K$80"</definedName>
    <definedName name="HTML27_1" hidden="1">"[수주통합관리98_2_25.xls]보고양식!$B$84:$G$109"</definedName>
    <definedName name="HTML28_1" hidden="1">"[수주통합관리98_3_2.xls]보고양식!$B$92:$G$117"</definedName>
    <definedName name="HTML29_1" hidden="1">"[수주통합관리98_3_2.xls]보고양식!$A$31:$K$88"</definedName>
    <definedName name="HTML3_1" hidden="1">"[수주관리98.xls]일일현황!$A$1:$N$9"</definedName>
    <definedName name="HTML30_1" hidden="1">"'[사본 - 영업통합관리(수주.매출).xls]보고양식'!$A$114:$K$131"</definedName>
    <definedName name="HTML4_1" hidden="1">"[수주관리98.xls]영업!$A$1:$N$15"</definedName>
    <definedName name="HTML5_1" hidden="1">"[수주관리98.xls]영업!$A$1:$N$29"</definedName>
    <definedName name="HTML6_1" hidden="1">"'[수주관리98.xls]2월'!$A$1:$P$48"</definedName>
    <definedName name="HTML7_1" hidden="1">"'[수주관리98.xls]2월'!$A$3:$P$30"</definedName>
    <definedName name="HTML8_1" hidden="1">"'[수주관리98.xls]2월'!$A$1:$P$30"</definedName>
    <definedName name="HTML9_1" hidden="1">"'[수주관리98.xls]2월'!$A$1:$P$19"</definedName>
    <definedName name="HTMLCount" hidden="1">1</definedName>
    <definedName name="htr" hidden="1">#N/A</definedName>
    <definedName name="HUI" hidden="1">#N/A</definedName>
    <definedName name="huy" hidden="1">{"'Sheet1'!$L$16"}</definedName>
    <definedName name="HYP" hidden="1">#REF!</definedName>
    <definedName name="IC"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IG" hidden="1">{#N/A,#N/A,FALSE,"Intangible";#N/A,"IntangibleGroup",FALSE,"IntangibleComparison";#N/A,#N/A,FALSE,"IntangibleConsolidatedDetail"}</definedName>
    <definedName name="ii" hidden="1">{#N/A,#N/A,FALSE,"UNIT";#N/A,#N/A,FALSE,"UNIT";#N/A,#N/A,FALSE,"계정"}</definedName>
    <definedName name="IJHY" hidden="1">#N/A</definedName>
    <definedName name="Indirect_Percent">'[11]Named Ranges'!#REF!</definedName>
    <definedName name="INTER2_SA" hidden="1">{#N/A,#N/A,FALSE,"Aging Summary";#N/A,#N/A,FALSE,"Ratio Analysis";#N/A,#N/A,FALSE,"Test 120 Day Accts";#N/A,#N/A,FALSE,"Tickmarks"}</definedName>
    <definedName name="INTER3" hidden="1">{#N/A,#N/A,FALSE,"Aging Summary";#N/A,#N/A,FALSE,"Ratio Analysis";#N/A,#N/A,FALSE,"Test 120 Day Accts";#N/A,#N/A,FALSE,"Tickmarks"}</definedName>
    <definedName name="INTER4" hidden="1">{#N/A,#N/A,FALSE,"Aging Summary";#N/A,#N/A,FALSE,"Ratio Analysis";#N/A,#N/A,FALSE,"Test 120 Day Accts";#N/A,#N/A,FALSE,"Tickmarks"}</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entory">#REF!</definedName>
    <definedName name="inwon" hidden="1">{#N/A,#N/A,FALSE,"UNIT";#N/A,#N/A,FALSE,"UNIT";#N/A,#N/A,FALSE,"계정"}</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40772.749699074</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39556.5752893519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pan___Exec_Pension_Benefits_FooterType" hidden="1">"NONE"</definedName>
    <definedName name="Japan___Pension_Benefits_FooterType" hidden="1">"NONE"</definedName>
    <definedName name="jhbjkhkj" hidden="1">{#N/A,#N/A,TRUE,"Summary";#N/A,#N/A,TRUE,"IS";#N/A,#N/A,TRUE,"Adj";#N/A,#N/A,TRUE,"BS";#N/A,#N/A,TRUE,"CF";#N/A,#N/A,TRUE,"Debt";#N/A,#N/A,TRUE,"IRR"}</definedName>
    <definedName name="JHGJ" hidden="1">{#N/A,#N/A,FALSE,"손익표지";#N/A,#N/A,FALSE,"손익계산";#N/A,#N/A,FALSE,"일반관리비";#N/A,#N/A,FALSE,"영업외수익";#N/A,#N/A,FALSE,"영업외비용";#N/A,#N/A,FALSE,"매출액";#N/A,#N/A,FALSE,"요약손익";#N/A,#N/A,FALSE,"요약대차";#N/A,#N/A,FALSE,"매출채권현황";#N/A,#N/A,FALSE,"매출채권명세"}</definedName>
    <definedName name="JHGJG" hidden="1">{#N/A,#N/A,FALSE,"손익표지";#N/A,#N/A,FALSE,"손익계산";#N/A,#N/A,FALSE,"일반관리비";#N/A,#N/A,FALSE,"영업외수익";#N/A,#N/A,FALSE,"영업외비용";#N/A,#N/A,FALSE,"매출액";#N/A,#N/A,FALSE,"요약손익";#N/A,#N/A,FALSE,"요약대차";#N/A,#N/A,FALSE,"매출채권현황";#N/A,#N/A,FALSE,"매출채권명세"}</definedName>
    <definedName name="JHJH"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{#N/A,#N/A,TRUE,"Title";#N/A,#N/A,TRUE,"BSAssets";#N/A,#N/A,TRUE,"BSLiabilities";#N/A,#N/A,TRUE,"PL";#N/A,#N/A,TRUE,"PLNature";#N/A,#N/A,TRUE,"Revenue";#N/A,#N/A,TRUE,"SCF";#N/A,#N/A,TRUE,"PPE";#N/A,#N/A,TRUE,"Intangible"}</definedName>
    <definedName name="JJJJ" hidden="1">#N/A</definedName>
    <definedName name="JKJ" hidden="1">{#N/A,#N/A,FALSE,"손익표지";#N/A,#N/A,FALSE,"손익계산";#N/A,#N/A,FALSE,"일반관리비";#N/A,#N/A,FALSE,"영업외수익";#N/A,#N/A,FALSE,"영업외비용";#N/A,#N/A,FALSE,"매출액";#N/A,#N/A,FALSE,"요약손익";#N/A,#N/A,FALSE,"요약대차";#N/A,#N/A,FALSE,"매출채권현황";#N/A,#N/A,FALSE,"매출채권명세"}</definedName>
    <definedName name="jkljlkjl" hidden="1">{#N/A,#N/A,FALSE,"UNIT";#N/A,#N/A,FALSE,"UNIT";#N/A,#N/A,FALSE,"계정"}</definedName>
    <definedName name="JUU" hidden="1">#N/A</definedName>
    <definedName name="JWG" hidden="1">{#N/A,#N/A,FALSE,"단축1";#N/A,#N/A,FALSE,"단축2";#N/A,#N/A,FALSE,"단축3";#N/A,#N/A,FALSE,"장축";#N/A,#N/A,FALSE,"4WD"}</definedName>
    <definedName name="KC" hidden="1">{#N/A,#N/A,FALSE,"을지 (4)";#N/A,#N/A,FALSE,"을지 (5)";#N/A,#N/A,FALSE,"을지 (6)"}</definedName>
    <definedName name="key2_2" hidden="1">'[1]MSALES96-BY STATE'!#REF!</definedName>
    <definedName name="KFH" hidden="1">{#N/A,#N/A,FALSE,"손익표지";#N/A,#N/A,FALSE,"손익계산";#N/A,#N/A,FALSE,"일반관리비";#N/A,#N/A,FALSE,"영업외수익";#N/A,#N/A,FALSE,"영업외비용";#N/A,#N/A,FALSE,"매출액";#N/A,#N/A,FALSE,"요약손익";#N/A,#N/A,FALSE,"요약대차";#N/A,#N/A,FALSE,"매출채권현황";#N/A,#N/A,FALSE,"매출채권명세"}</definedName>
    <definedName name="ki"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kkkk" hidden="1">{#N/A,"수불부",FALSE,"사급자재수불서";#N/A,"수불부",FALSE,"사급자재수불서"}</definedName>
    <definedName name="KKL" hidden="1">{#N/A,#N/A,FALSE,"손익표지";#N/A,#N/A,FALSE,"손익계산";#N/A,#N/A,FALSE,"일반관리비";#N/A,#N/A,FALSE,"영업외수익";#N/A,#N/A,FALSE,"영업외비용";#N/A,#N/A,FALSE,"매출액";#N/A,#N/A,FALSE,"요약손익";#N/A,#N/A,FALSE,"요약대차";#N/A,#N/A,FALSE,"매출채권현황";#N/A,#N/A,FALSE,"매출채권명세"}</definedName>
    <definedName name="KN" hidden="1">{#N/A,#N/A,FALSE,"을지 (4)";#N/A,#N/A,FALSE,"을지 (5)";#N/A,#N/A,FALSE,"을지 (6)"}</definedName>
    <definedName name="ko"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kt"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KTY" hidden="1">{#N/A,#N/A,FALSE,"단축1";#N/A,#N/A,FALSE,"단축2";#N/A,#N/A,FALSE,"단축3";#N/A,#N/A,FALSE,"장축";#N/A,#N/A,FALSE,"4WD"}</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iabilities_to_Total_Assets">#REF!</definedName>
    <definedName name="Liabilities_to_Total_Assets_Standard">#REF!</definedName>
    <definedName name="limcount" hidden="1">1</definedName>
    <definedName name="LINE검토2" hidden="1">{#N/A,#N/A,TRUE,"Y생산";#N/A,#N/A,TRUE,"Y판매";#N/A,#N/A,TRUE,"Y총물량";#N/A,#N/A,TRUE,"Y능력";#N/A,#N/A,TRUE,"YKD"}</definedName>
    <definedName name="LKJ" hidden="1">{#N/A,#N/A,FALSE,"을지 (4)";#N/A,#N/A,FALSE,"을지 (5)";#N/A,#N/A,FALSE,"을지 (6)"}</definedName>
    <definedName name="ll" hidden="1">#N/A</definedName>
    <definedName name="Man" hidden="1">1</definedName>
    <definedName name="mm" hidden="1">{#N/A,#N/A,FALSE,"손익표지";#N/A,#N/A,FALSE,"손익계산";#N/A,#N/A,FALSE,"일반관리비";#N/A,#N/A,FALSE,"영업외수익";#N/A,#N/A,FALSE,"영업외비용";#N/A,#N/A,FALSE,"매출액";#N/A,#N/A,FALSE,"요약손익";#N/A,#N/A,FALSE,"요약대차";#N/A,#N/A,FALSE,"매출채권현황";#N/A,#N/A,FALSE,"매출채권명세"}</definedName>
    <definedName name="mmm"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MonthLookUp">#REF!</definedName>
    <definedName name="MYJ" hidden="1">{#N/A,#N/A,FALSE,"UNIT";#N/A,#N/A,FALSE,"UNIT";#N/A,#N/A,FALSE,"계정"}</definedName>
    <definedName name="Net_Income">#REF!</definedName>
    <definedName name="NumericMoLookup">#REF!</definedName>
    <definedName name="ondeo" hidden="1">{#N/A,#N/A,FALSE,"BS";#N/A,#N/A,FALSE,"PL";#N/A,#N/A,FALSE,"A";#N/A,#N/A,FALSE,"B";#N/A,#N/A,FALSE,"B1";#N/A,#N/A,FALSE,"C";#N/A,#N/A,FALSE,"C1";#N/A,#N/A,FALSE,"C2";#N/A,#N/A,FALSE,"D";#N/A,#N/A,FALSE,"E";#N/A,#N/A,FALSE,"F";#N/A,#N/A,FALSE,"AA";#N/A,#N/A,FALSE,"BB";#N/A,#N/A,FALSE,"CC";#N/A,#N/A,FALSE,"DD";#N/A,#N/A,FALSE,"EE";#N/A,#N/A,FALSE,"FF";#N/A,#N/A,FALSE,"PL10";#N/A,#N/A,FALSE,"PL20";#N/A,#N/A,FALSE,"PL30"}</definedName>
    <definedName name="OOO" hidden="1">{#N/A,#N/A,TRUE,"Y생산";#N/A,#N/A,TRUE,"Y판매";#N/A,#N/A,TRUE,"Y총물량";#N/A,#N/A,TRUE,"Y능력";#N/A,#N/A,TRUE,"YKD"}</definedName>
    <definedName name="OrderTable" hidden="1">#REF!</definedName>
    <definedName name="ownership" hidden="1">{#N/A,#N/A,TRUE,"Summary";#N/A,#N/A,TRUE,"IS";#N/A,#N/A,TRUE,"Adj";#N/A,#N/A,TRUE,"BS";#N/A,#N/A,TRUE,"CF";#N/A,#N/A,TRUE,"Debt";#N/A,#N/A,TRUE,"IRR"}</definedName>
    <definedName name="P10Q" hidden="1">{#N/A,#N/A,TRUE,"BS10QFrançais";#N/A,#N/A,TRUE,"BS10Q";#N/A,#N/A,TRUE,"SCF10Q"}</definedName>
    <definedName name="payment1" hidden="1">'[7]3100'!#REF!</definedName>
    <definedName name="PerA" hidden="1">1</definedName>
    <definedName name="PerB" hidden="1">2</definedName>
    <definedName name="PGS">[13]Categories!$A$8:$A$40</definedName>
    <definedName name="PLC"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N/A,"PLComparisonEnovia",TRUE,"PLComparison"}</definedName>
    <definedName name="pldec" hidden="1">{#N/A,#N/A,TRUE,"Title";#N/A,#N/A,TRUE,"BSAssets";#N/A,#N/A,TRUE,"BSLiabilities";#N/A,#N/A,TRUE,"ConsolidatedEquityControl";#N/A,#N/A,TRUE,"BSConsolidatedDetail"}</definedName>
    <definedName name="pldec2" hidden="1">{#N/A,"CashGroup",TRUE,"SCFComparison";#N/A,"CashDS",TRUE,"SCFComparison";#N/A,"CashDDS",TRUE,"SCFComparison";#N/A,"CashDSA",TRUE,"SCFComparison";#N/A,"CashDSKK",TRUE,"SCFComparison";#N/A,"CashSOW",TRUE,"SCFComparison";#N/A,"CashDeneb",TRUE,"SCFComparison"}</definedName>
    <definedName name="PLG"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PM" hidden="1">{#N/A,#N/A,TRUE,"Title";#N/A,#N/A,TRUE,"BSAssets";#N/A,#N/A,TRUE,"BSLiabilities";#N/A,#N/A,TRUE,"PL";#N/A,#N/A,TRUE,"PLNature";#N/A,#N/A,TRUE,"Revenue";#N/A,#N/A,TRUE,"SCF";#N/A,#N/A,TRUE,"PPE";#N/A,#N/A,TRUE,"Intangible"}</definedName>
    <definedName name="Post" hidden="1">2</definedName>
    <definedName name="PPEC" hidden="1">{#N/A,"PPEGroup",TRUE,"PPEComparison";#N/A,"PPEDS",TRUE,"PPEComparison";#N/A,"PPEDDS",TRUE,"PPEComparison";#N/A,"PPEDSA",TRUE,"PPEComparison";#N/A,"PPEDSKK",TRUE,"PPEComparison";#N/A,"PPESOW",TRUE,"PPEComparison";#N/A,"PPEDeneb",TRUE,"PPEComparison"}</definedName>
    <definedName name="PPEG" hidden="1">{#N/A,#N/A,TRUE,"PPE";#N/A,"PPEGroup",TRUE,"PPEComparison";#N/A,#N/A,TRUE,"PPEConsolidatedDetail"}</definedName>
    <definedName name="PPK" hidden="1">{#N/A,#N/A,FALSE,"96 3월물량표";#N/A,#N/A,FALSE,"96 4월물량표";#N/A,#N/A,FALSE,"96 5월물량표"}</definedName>
    <definedName name="Prae" hidden="1">0</definedName>
    <definedName name="Price_List_EU">'[14]Prices EU'!$A$5:$A$129</definedName>
    <definedName name="Price_List_US">'[13]Prices US'!$A$5:$A$190</definedName>
    <definedName name="_xlnm.Print_Area" localSheetId="1">'연결BS '!$A$1:$V$47</definedName>
    <definedName name="_xlnm.Print_Area" localSheetId="0">연결IS!$A$1:$AC$55</definedName>
    <definedName name="ProdForm" hidden="1">#REF!</definedName>
    <definedName name="Product" hidden="1">#REF!</definedName>
    <definedName name="Profitw4"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fitw8"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gram_List">'[11]Named Ranges'!$A$2:$E$51</definedName>
    <definedName name="Program_Name">[11]Instructions!$B$1</definedName>
    <definedName name="PROPOSED"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PT"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N/A,#N/A,TRUE,"BSAssets";#N/A,#N/A,TRUE,"BSAsset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Purchase_Type">[13]Categories!$C$4:$C$6</definedName>
    <definedName name="q" hidden="1">{#N/A,#N/A,FALSE,"services";#N/A,#N/A,FALSE,"CCD royalties";#N/A,#N/A,FALSE,"investment";#N/A,#N/A,FALSE,"personnel";#N/A,#N/A,FALSE,"retirement";#N/A,#N/A,FALSE,"operating exp";#N/A,#N/A,FALSE,"income stat"}</definedName>
    <definedName name="QAW" hidden="1">{#N/A,#N/A,FALSE,"을지 (4)";#N/A,#N/A,FALSE,"을지 (5)";#N/A,#N/A,FALSE,"을지 (6)"}</definedName>
    <definedName name="QE" hidden="1">{#N/A,#N/A,FALSE,"초도품";#N/A,#N/A,FALSE,"초도품 (2)";#N/A,#N/A,FALSE,"초도품 (3)";#N/A,#N/A,FALSE,"초도품 (4)";#N/A,#N/A,FALSE,"초도품 (5)";#N/A,#N/A,FALSE,"초도품 (6)"}</definedName>
    <definedName name="qeqeqe" hidden="1">{#N/A,#N/A,FALSE,"Aging Summary";#N/A,#N/A,FALSE,"Ratio Analysis";#N/A,#N/A,FALSE,"Test 120 Day Accts";#N/A,#N/A,FALSE,"Tickmarks"}</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QQAAASSS" hidden="1">{#N/A,#N/A,TRUE,"Y생산";#N/A,#N/A,TRUE,"Y판매";#N/A,#N/A,TRUE,"Y총물량";#N/A,#N/A,TRUE,"Y능력";#N/A,#N/A,TRUE,"YKD"}</definedName>
    <definedName name="QQQQQ" hidden="1">{#N/A,#N/A,FALSE,"UNIT";#N/A,#N/A,FALSE,"UNIT";#N/A,#N/A,FALSE,"계정"}</definedName>
    <definedName name="QQQQQQQ" hidden="1">{#N/A,#N/A,TRUE,"Y생산";#N/A,#N/A,TRUE,"Y판매";#N/A,#N/A,TRUE,"Y총물량";#N/A,#N/A,TRUE,"Y능력";#N/A,#N/A,TRUE,"YKD"}</definedName>
    <definedName name="Quick_Ratio">#REF!</definedName>
    <definedName name="Quick_Ratio_Standard">#REF!</definedName>
    <definedName name="QWA" hidden="1">{#N/A,#N/A,FALSE,"을지 (4)";#N/A,#N/A,FALSE,"을지 (5)";#N/A,#N/A,FALSE,"을지 (6)"}</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we" hidden="1">{#N/A,#N/A,FALSE,"Aging Summary";#N/A,#N/A,FALSE,"Ratio Analysis";#N/A,#N/A,FALSE,"Test 120 Day Accts";#N/A,#N/A,FALSE,"Tickmarks"}</definedName>
    <definedName name="qwqwqw" hidden="1">{#N/A,#N/A,FALSE,"Aging Summary";#N/A,#N/A,FALSE,"Ratio Analysis";#N/A,#N/A,FALSE,"Test 120 Day Accts";#N/A,#N/A,FALSE,"Tickmarks"}</definedName>
    <definedName name="qwwq" hidden="1">{#N/A,#N/A,FALSE,"Aging Summary";#N/A,#N/A,FALSE,"Ratio Analysis";#N/A,#N/A,FALSE,"Test 120 Day Accts";#N/A,#N/A,FALSE,"Tickmarks"}</definedName>
    <definedName name="R_COVER" hidden="1">{#N/A,#N/A,FALSE,"단축1";#N/A,#N/A,FALSE,"단축2";#N/A,#N/A,FALSE,"단축3";#N/A,#N/A,FALSE,"장축";#N/A,#N/A,FALSE,"4WD"}</definedName>
    <definedName name="RCArea" hidden="1">#REF!</definedName>
    <definedName name="Rent_Percent">'[11]Named Ranges'!$J$3</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tail_Products">#REF!</definedName>
    <definedName name="Return_on_Assets">#REF!</definedName>
    <definedName name="Return_on_Assets_Standard">#REF!</definedName>
    <definedName name="Return_on_Equity">#REF!</definedName>
    <definedName name="Return_on_Equity_Standard">#REF!</definedName>
    <definedName name="Revenues">#REF!</definedName>
    <definedName name="rews" hidden="1">#N/A</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ISK내용" hidden="1">{#N/A,#N/A,FALSE,"UNIT";#N/A,#N/A,FALSE,"UNIT";#N/A,#N/A,FALSE,"계정"}</definedName>
    <definedName name="rk" hidden="1">{#N/A,#N/A,FALSE,"BS";#N/A,#N/A,FALSE,"PL";#N/A,#N/A,FALSE,"처분";#N/A,#N/A,FALSE,"현금";#N/A,#N/A,FALSE,"매출";#N/A,#N/A,FALSE,"원가";#N/A,#N/A,FALSE,"경영"}</definedName>
    <definedName name="RKRKR" hidden="1">{#N/A,#N/A,FALSE,"초도품";#N/A,#N/A,FALSE,"초도품 (2)";#N/A,#N/A,FALSE,"초도품 (3)";#N/A,#N/A,FALSE,"초도품 (4)";#N/A,#N/A,FALSE,"초도품 (5)";#N/A,#N/A,FALSE,"초도품 (6)"}</definedName>
    <definedName name="RKSK" hidden="1">[15]시산표!#REF!</definedName>
    <definedName name="RL" hidden="1">#REF!</definedName>
    <definedName name="rla" hidden="1">{#N/A,#N/A,FALSE,"BS";#N/A,#N/A,FALSE,"PL";#N/A,#N/A,FALSE,"A";#N/A,#N/A,FALSE,"B";#N/A,#N/A,FALSE,"B1";#N/A,#N/A,FALSE,"C";#N/A,#N/A,FALSE,"C1";#N/A,#N/A,FALSE,"C2";#N/A,#N/A,FALSE,"D";#N/A,#N/A,FALSE,"E";#N/A,#N/A,FALSE,"F";#N/A,#N/A,FALSE,"AA";#N/A,#N/A,FALSE,"BB";#N/A,#N/A,FALSE,"CC";#N/A,#N/A,FALSE,"DD";#N/A,#N/A,FALSE,"EE";#N/A,#N/A,FALSE,"FF";#N/A,#N/A,FALSE,"PL10";#N/A,#N/A,FALSE,"PL20";#N/A,#N/A,FALSE,"PL30"}</definedName>
    <definedName name="rmfo" hidden="1">{#N/A,#N/A,FALSE,"Aging Summary";#N/A,#N/A,FALSE,"Ratio Analysis";#N/A,#N/A,FALSE,"Test 120 Day Accts";#N/A,#N/A,FALSE,"Tickmarks"}</definedName>
    <definedName name="rPghlr" hidden="1">{#N/A,#N/A,FALSE,"기술료 비교"}</definedName>
    <definedName name="rr" hidden="1">{#N/A,#N/A,FALSE,"services";#N/A,#N/A,FALSE,"CCD royalties";#N/A,#N/A,FALSE,"investment";#N/A,#N/A,FALSE,"personnel";#N/A,#N/A,FALSE,"retirement";#N/A,#N/A,FALSE,"operating exp";#N/A,#N/A,FALSE,"income stat"}</definedName>
    <definedName name="RR.BRAKE" hidden="1">{#N/A,#N/A,FALSE,"단축1";#N/A,#N/A,FALSE,"단축2";#N/A,#N/A,FALSE,"단축3";#N/A,#N/A,FALSE,"장축";#N/A,#N/A,FALSE,"4WD"}</definedName>
    <definedName name="RR.BRK" hidden="1">{#N/A,#N/A,FALSE,"단축1";#N/A,#N/A,FALSE,"단축2";#N/A,#N/A,FALSE,"단축3";#N/A,#N/A,FALSE,"장축";#N/A,#N/A,FALSE,"4WD"}</definedName>
    <definedName name="RRR" hidden="1">[16]누TB!$G$1:$G$1019</definedName>
    <definedName name="rwerw" hidden="1">{#N/A,#N/A,FALSE,"Aging Summary";#N/A,#N/A,FALSE,"Ratio Analysis";#N/A,#N/A,FALSE,"Test 120 Day Accts";#N/A,#N/A,FALSE,"Tickmarks"}</definedName>
    <definedName name="rwrw" hidden="1">{#N/A,#N/A,FALSE,"Aging Summary";#N/A,#N/A,FALSE,"Ratio Analysis";#N/A,#N/A,FALSE,"Test 120 Day Accts";#N/A,#N/A,FALSE,"Tickmarks"}</definedName>
    <definedName name="ryr" hidden="1">{#N/A,#N/A,FALSE,"Aging Summary";#N/A,#N/A,FALSE,"Ratio Analysis";#N/A,#N/A,FALSE,"Test 120 Day Accts";#N/A,#N/A,FALSE,"Tickmarks"}</definedName>
    <definedName name="Salary_Increase">#REF!</definedName>
    <definedName name="Sales_per_Employee">#REF!</definedName>
    <definedName name="SAPBEXrevision" hidden="1">1</definedName>
    <definedName name="SAPBEXsysID" hidden="1">"PC5"</definedName>
    <definedName name="SAPBEXwbID" hidden="1">"3WQR6KNPQSX13N5T6KH8FP2R7"</definedName>
    <definedName name="sdadasasdas"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SDAFADF" hidden="1">{#N/A,#N/A,FALSE,"손익표지";#N/A,#N/A,FALSE,"손익계산";#N/A,#N/A,FALSE,"일반관리비";#N/A,#N/A,FALSE,"영업외수익";#N/A,#N/A,FALSE,"영업외비용";#N/A,#N/A,FALSE,"매출액";#N/A,#N/A,FALSE,"요약손익";#N/A,#N/A,FALSE,"요약대차";#N/A,#N/A,FALSE,"매출채권현황";#N/A,#N/A,FALSE,"매출채권명세"}</definedName>
    <definedName name="SDF"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S" hidden="1">{#N/A,#N/A,FALSE,"단축1";#N/A,#N/A,FALSE,"단축2";#N/A,#N/A,FALSE,"단축3";#N/A,#N/A,FALSE,"장축";#N/A,#N/A,FALSE,"4WD"}</definedName>
    <definedName name="sdfsf" hidden="1">{"COOLER TARGET BY REP",#N/A,FALSE,"SALES TARGETS";"COOLER TARGET BY DEPOT",#N/A,FALSE,"SALES TARGETS"}</definedName>
    <definedName name="sdsd" hidden="1">{#N/A,#N/A,FALSE,"Aging Summary";#N/A,#N/A,FALSE,"Ratio Analysis";#N/A,#N/A,FALSE,"Test 120 Day Accts";#N/A,#N/A,FALSE,"Tickmarks"}</definedName>
    <definedName name="sdsdsd" hidden="1">{#N/A,#N/A,FALSE,"Aging Summary";#N/A,#N/A,FALSE,"Ratio Analysis";#N/A,#N/A,FALSE,"Test 120 Day Accts";#N/A,#N/A,FALSE,"Tickmarks"}</definedName>
    <definedName name="SEJINBS" hidden="1">{#N/A,#N/A,FALSE,"정공"}</definedName>
    <definedName name="sencount" hidden="1">1</definedName>
    <definedName name="sfsdfsdafa" hidden="1">{#N/A,#N/A,FALSE,"손익표지";#N/A,#N/A,FALSE,"손익계산";#N/A,#N/A,FALSE,"일반관리비";#N/A,#N/A,FALSE,"영업외수익";#N/A,#N/A,FALSE,"영업외비용";#N/A,#N/A,FALSE,"매출액";#N/A,#N/A,FALSE,"요약손익";#N/A,#N/A,FALSE,"요약대차";#N/A,#N/A,FALSE,"매출채권현황";#N/A,#N/A,FALSE,"매출채권명세"}</definedName>
    <definedName name="sfsf"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sfsfffsdf"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SFSFSFS" hidden="1">{#N/A,#N/A,FALSE,"단축1";#N/A,#N/A,FALSE,"단축2";#N/A,#N/A,FALSE,"단축3";#N/A,#N/A,FALSE,"장축";#N/A,#N/A,FALSE,"4WD"}</definedName>
    <definedName name="SG_A_Expenses">#REF!</definedName>
    <definedName name="SID" hidden="1">"Cpavan"</definedName>
    <definedName name="skkdk" hidden="1">#REF!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#REF!*1.5</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EC2" hidden="1">{#N/A,#N/A,FALSE,"단축1";#N/A,#N/A,FALSE,"단축2";#N/A,#N/A,FALSE,"단축3";#N/A,#N/A,FALSE,"장축";#N/A,#N/A,FALSE,"4WD"}</definedName>
    <definedName name="SPEC22" hidden="1">{#N/A,#N/A,FALSE,"단축1";#N/A,#N/A,FALSE,"단축2";#N/A,#N/A,FALSE,"단축3";#N/A,#N/A,FALSE,"장축";#N/A,#N/A,FALSE,"4WD"}</definedName>
    <definedName name="SpecialPrice" hidden="1">#REF!</definedName>
    <definedName name="Spend_Type">[13]Categories!$A$4:$A$5</definedName>
    <definedName name="SPWD" hidden="1">"pepsico"</definedName>
    <definedName name="SSD" hidden="1">{#N/A,#N/A,FALSE,"을지 (4)";#N/A,#N/A,FALSE,"을지 (5)";#N/A,#N/A,FALSE,"을지 (6)"}</definedName>
    <definedName name="Staff_Array">#REF!</definedName>
    <definedName name="Staff_Titles">#REF!</definedName>
    <definedName name="StartMonth">#REF!</definedName>
    <definedName name="SUK" hidden="1">#REF!</definedName>
    <definedName name="SUKHEE" hidden="1">#REF!</definedName>
    <definedName name="t"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tbl_ProdInfo" hidden="1">#REF!</definedName>
    <definedName name="TEWR" hidden="1">{#N/A,#N/A,TRUE,"Y생산";#N/A,#N/A,TRUE,"Y판매";#N/A,#N/A,TRUE,"Y총물량";#N/A,#N/A,TRUE,"Y능력";#N/A,#N/A,TRUE,"YKD"}</definedName>
    <definedName name="teww" hidden="1">#N/A</definedName>
    <definedName name="teXT" hidden="1">6</definedName>
    <definedName name="TextRefCopyRangeCount" hidden="1">6</definedName>
    <definedName name="tggf" hidden="1">#N/A</definedName>
    <definedName name="thanhthao" hidden="1">{#N/A,#N/A,FALSE,"Chi tiÆt"}</definedName>
    <definedName name="THEME2" hidden="1">{#N/A,#N/A,FALSE,"96 3월물량표";#N/A,#N/A,FALSE,"96 4월물량표";#N/A,#N/A,FALSE,"96 5월물량표"}</definedName>
    <definedName name="Time_Periods">#REF!</definedName>
    <definedName name="titi" hidden="1">[17]Summary!#REF!</definedName>
    <definedName name="TKTKTK" hidden="1">{"'미착금액'!$A$4:$G$14"}</definedName>
    <definedName name="TORSION" hidden="1">{#N/A,#N/A,FALSE,"단축1";#N/A,#N/A,FALSE,"단축2";#N/A,#N/A,FALSE,"단축3";#N/A,#N/A,FALSE,"장축";#N/A,#N/A,FALSE,"4WD"}</definedName>
    <definedName name="toto" hidden="1">[17]Summary!#REF!</definedName>
    <definedName name="TP_Footer_Path" hidden="1">"P:\CLILIST\REXEL\44198\2006\001\WORKFILE\IAS2006\Compta\"</definedName>
    <definedName name="TP_Footer_User" hidden="1">"RichaF"</definedName>
    <definedName name="TP_Footer_Version" hidden="1">"v4.00"</definedName>
    <definedName name="tpfp" hidden="1">"P:\CLILIST\MICHELIN\50728\2000\002\Workfile\Due Diligence\france\"</definedName>
    <definedName name="TRProv" hidden="1">{#N/A,#N/A,FALSE,"Aging Summary";#N/A,#N/A,FALSE,"Ratio Analysis";#N/A,#N/A,FALSE,"Test 120 Day Accts";#N/A,#N/A,FALSE,"Tickmarks"}</definedName>
    <definedName name="tt" hidden="1">{#N/A,#N/A,FALSE,"services";#N/A,#N/A,FALSE,"CCD royalties";#N/A,#N/A,FALSE,"investment";#N/A,#N/A,FALSE,"personnel";#N/A,#N/A,FALSE,"retirement";#N/A,#N/A,FALSE,"operating exp";#N/A,#N/A,FALSE,"income stat"}</definedName>
    <definedName name="tthh" hidden="1">#N/A</definedName>
    <definedName name="ttt" hidden="1">{#N/A,#N/A,FALSE,"손익표지";#N/A,#N/A,FALSE,"손익계산";#N/A,#N/A,FALSE,"일반관리비";#N/A,#N/A,FALSE,"영업외수익";#N/A,#N/A,FALSE,"영업외비용";#N/A,#N/A,FALSE,"매출액";#N/A,#N/A,FALSE,"요약손익";#N/A,#N/A,FALSE,"요약대차";#N/A,#N/A,FALSE,"매출채권현황";#N/A,#N/A,FALSE,"매출채권명세"}</definedName>
    <definedName name="ttz" hidden="1">{"COOLER TARGET BY REP",#N/A,FALSE,"SALES TARGETS";"COOLER TARGET BY DEPOT",#N/A,FALSE,"SALES TARGETS"}</definedName>
    <definedName name="tutu" hidden="1">[17]Summary!#REF!</definedName>
    <definedName name="Uit" hidden="1">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 hidden="1">{#N/A,#N/A,FALSE,"손익표지";#N/A,#N/A,FALSE,"손익계산";#N/A,#N/A,FALSE,"일반관리비";#N/A,#N/A,FALSE,"영업외수익";#N/A,#N/A,FALSE,"영업외비용";#N/A,#N/A,FALSE,"매출액";#N/A,#N/A,FALSE,"요약손익";#N/A,#N/A,FALSE,"요약대차";#N/A,#N/A,FALSE,"매출채권현황";#N/A,#N/A,FALSE,"매출채권명세"}</definedName>
    <definedName name="vision2" hidden="1">{#N/A,#N/A,FALSE,"손익표지";#N/A,#N/A,FALSE,"손익계산";#N/A,#N/A,FALSE,"일반관리비";#N/A,#N/A,FALSE,"영업외수익";#N/A,#N/A,FALSE,"영업외비용";#N/A,#N/A,FALSE,"매출액";#N/A,#N/A,FALSE,"요약손익";#N/A,#N/A,FALSE,"요약대차";#N/A,#N/A,FALSE,"매출채권현황";#N/A,#N/A,FALSE,"매출채권명세"}</definedName>
    <definedName name="Vrw" hidden="1">2</definedName>
    <definedName name="VTM_1" hidden="1">#REF!</definedName>
    <definedName name="VTM_2" hidden="1">#REF!</definedName>
    <definedName name="VTM_3" hidden="1">#REF!</definedName>
    <definedName name="VTM_4" hidden="1">#REF!</definedName>
    <definedName name="VTM_5" hidden="1">#REF!</definedName>
    <definedName name="VTM_6" hidden="1">#REF!,#REF!,#REF!,#REF!,#REF!</definedName>
    <definedName name="VTM_7" hidden="1">#REF!</definedName>
    <definedName name="VTM_8" hidden="1">#REF!</definedName>
    <definedName name="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DetailOfAccounts";#N/A,#N/A,TRUE,"GeographicInfo";#N/A,#N/A,TRUE,"FinancialRevenue"}</definedName>
    <definedName name="wdd" hidden="1">{#N/A,#N/A,FALSE,"UNIT";#N/A,#N/A,FALSE,"UNIT";#N/A,#N/A,FALSE,"계정"}</definedName>
    <definedName name="WEARF" hidden="1">{#N/A,#N/A,TRUE,"Y생산";#N/A,#N/A,TRUE,"Y판매";#N/A,#N/A,TRUE,"Y총물량";#N/A,#N/A,TRUE,"Y능력";#N/A,#N/A,TRUE,"YKD"}</definedName>
    <definedName name="WEQ" hidden="1">{#N/A,#N/A,FALSE,"단축1";#N/A,#N/A,FALSE,"단축2";#N/A,#N/A,FALSE,"단축3";#N/A,#N/A,FALSE,"장축";#N/A,#N/A,FALSE,"4WD"}</definedName>
    <definedName name="weqew" hidden="1">{#N/A,#N/A,FALSE,"Aging Summary";#N/A,#N/A,FALSE,"Ratio Analysis";#N/A,#N/A,FALSE,"Test 120 Day Accts";#N/A,#N/A,FALSE,"Tickmarks"}</definedName>
    <definedName name="wewew" hidden="1">{#N/A,#N/A,FALSE,"Aging Summary";#N/A,#N/A,FALSE,"Ratio Analysis";#N/A,#N/A,FALSE,"Test 120 Day Accts";#N/A,#N/A,FALSE,"Tickmarks"}</definedName>
    <definedName name="What"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hat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jd" hidden="1">{#N/A,#N/A,FALSE,"BS";#N/A,#N/A,FALSE,"PL";#N/A,#N/A,FALSE,"처분";#N/A,#N/A,FALSE,"현금";#N/A,#N/A,FALSE,"매출";#N/A,#N/A,FALSE,"원가";#N/A,#N/A,FALSE,"경영"}</definedName>
    <definedName name="wkddbal"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nwn"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orking_Capital">#REF!</definedName>
    <definedName name="Working_Capital_Actual">#REF!</definedName>
    <definedName name="Working_Capital_to_Sales">#REF!</definedName>
    <definedName name="Working_Capital_Turnover">#REF!</definedName>
    <definedName name="Working_Capital_Turnover_Standard">#REF!</definedName>
    <definedName name="WQ" hidden="1">{#N/A,#N/A,FALSE,"을지 (4)";#N/A,#N/A,FALSE,"을지 (5)";#N/A,#N/A,FALSE,"을지 (6)"}</definedName>
    <definedName name="WR" hidden="1">{#N/A,#N/A,FALSE,"Aging Summary";#N/A,#N/A,FALSE,"Ratio Analysis";#N/A,#N/A,FALSE,"Test 120 Day Accts";#N/A,#N/A,FALSE,"Tickmarks"}</definedName>
    <definedName name="wrn"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345." hidden="1">{#N/A,#N/A,FALSE,"96 3월물량표";#N/A,#N/A,FALSE,"96 4월물량표";#N/A,#N/A,FALSE,"96 5월물량표"}</definedName>
    <definedName name="wrn.aa." hidden="1">{#N/A,#N/A,FALSE,"UNIT";#N/A,#N/A,FALSE,"UNIT";#N/A,#N/A,FALSE,"계정"}</definedName>
    <definedName name="wrn.ACHESON94TAXRETURN."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wrn.Aging._.and._.Trend._.Analysis." hidden="1">{#N/A,#N/A,FALSE,"Aging Summary";#N/A,#N/A,FALSE,"Ratio Analysis";#N/A,#N/A,FALSE,"Test 120 Day Accts";#N/A,#N/A,FALSE,"Tickmarks"}</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BalanceSheetComparison." hidden="1">{#N/A,"BalanceSheetGroup",TRUE,"BSComparison";#N/A,"BalanceSheetDS",TRUE,"BSComparison";#N/A,"BalanceSheetDDS",TRUE,"BSComparison";#N/A,"BalanceSheetDSA",TRUE,"BSComparison";#N/A,"BalanceSheetDSKK",TRUE,"BSComparison";#N/A,"BalanceSheetSOW",TRUE,"BSComparison";#N/A,"BalanceSheetDeneb",TRUE,"BSComparison"}</definedName>
    <definedName name="wrn.BalanceSheetGroup." hidden="1">{#N/A,#N/A,TRUE,"Title";#N/A,#N/A,TRUE,"BSAssets";#N/A,#N/A,TRUE,"BSLiabilities";#N/A,#N/A,TRUE,"ConsolidatedEquityControl";#N/A,#N/A,TRUE,"BSConsolidatedDetail"}</definedName>
    <definedName name="wrn.BalanceSheetPublication." hidden="1">{#N/A,"Publication",TRUE,"Title";#N/A,"BalanceSheetGroup",TRUE,"BS10Q";"Partiel",#N/A,TRUE,"BSAssets";"Partiel",#N/A,TRUE,"BSLiabilities";#N/A,#N/A,TRUE,"BS10QFrançais"}</definedName>
    <definedName name="wrn.BalanceSheetTotal."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wrn.BL94TAXRETURN." hidden="1">{#N/A,#N/A,FALSE,"일반적사항";#N/A,#N/A,FALSE,"주요재무자료";#N/A,#N/A,FALSE,"10(2)호 소득공제";#N/A,#N/A,FALSE,"표지";#N/A,#N/A,FALSE,"총괄표";#N/A,#N/A,FALSE,"1호 과표세액";#N/A,#N/A,FALSE,"2호 서식";#N/A,#N/A,FALSE,"2호부표 최저한세";#N/A,#N/A,FALSE,"3(1)호 공제감면";#N/A,#N/A,FALSE,"3(1) 부1 공제감면";#N/A,#N/A,FALSE,"임시특별감면";#N/A,#N/A,FALSE,"3(1)부7 기업합리";#N/A,#N/A,FALSE,"3(3)호(갑) 원천납부";#N/A,#N/A,FALSE,"5호 농어촌";#N/A,#N/A,FALSE,"6호 소득금액";#N/A,#N/A,FALSE,"6호 첨부(익)";#N/A,#N/A,FALSE,"6호 첨부(손)";#N/A,#N/A,FALSE,"재고자산추인";#N/A,#N/A,FALSE,"6-1호 수입금액";#N/A,#N/A,FALSE,"6-2(2)호 중소투자";#N/A,#N/A,FALSE,"6-2(4)호 해외시장";#N/A,#N/A,FALSE,"6-2(12)호 수출손실";#N/A,#N/A,FALSE,"6-3호 퇴충";#N/A,#N/A,FALSE,"6-3(3)호 단퇴";#N/A,#N/A,FALSE,"6-3(4)호 대손";#N/A,#N/A,FALSE,"6-4호 접대(갑)";#N/A,#N/A,FALSE,"6-4호 접대(을)";#N/A,#N/A,FALSE,"6-5호 외화(갑)";#N/A,#N/A,FALSE,"6-5호 외화(을)";#N/A,#N/A,FALSE,"6-6호(부표) 자본적지출";#N/A,#N/A,FALSE,"감가총괄";#N/A,#N/A,FALSE,"6-10호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PL";#N/A,#N/A,FALSE,"요약원가";#N/A,#N/A,FALSE,"요약RE";#N/A,#N/A,FALSE,"60호 을 적정유보";#N/A,#N/A,FALSE,"60호 갑 적정유보";#N/A,#N/A,FALSE,"표지";#N/A,#N/A,FALSE,"총괄표";#N/A,#N/A,FALSE,"1호 과표세액";#N/A,#N/A,FALSE,"1호 과표세액";#N/A,#N/A,FALSE,"1호 과표세액";#N/A,#N/A,FALSE,"1-2호 농어촌과표";#N/A,#N/A,FALSE,"2호 서식";#N/A,#N/A,FALSE,"2호부표 최저한세";#N/A,#N/A,FALSE,"3(1)호 공제감면";#N/A,#N/A,FALSE,"3(1) 부1 공제감면";#N/A,#N/A,FALSE,"3(1) 부2 공제감면";#N/A,#N/A,FALSE,"3(1) 부3 세액조정";#N/A,#N/A,FALSE,"3(1) 부4 공제감면";#N/A,#N/A,FALSE,"3호 임시투자공제";#N/A,#N/A,FALSE,"3(1)부7 기업합리";#N/A,#N/A,FALSE,"3(3)호(갑) 원천납부";#N/A,#N/A,FALSE,"5호 농어촌";#N/A,#N/A,FALSE,"6호 소득금액";#N/A,#N/A,FALSE,"6호 첨부(익)";#N/A,#N/A,FALSE,"6-1호 수입금액";#N/A,#N/A,FALSE,"6-1호 수입금액";#N/A,#N/A,FALSE,"6-3호 퇴충";#N/A,#N/A,FALSE,"6-3(3)호 단퇴";#N/A,#N/A,FALSE,"6-3(4)호 대손";#N/A,#N/A,FALSE,"6-4호 접대(갑)";#N/A,#N/A,FALSE,"6-4호 접대(을)";#N/A,#N/A,FALSE,"6-5호 외화(갑)";#N/A,#N/A,FALSE,"6-5호 외화(을)";#N/A,#N/A,FALSE,"6-6호(부표) 자본적지출";#N/A,#N/A,FALSE,"6-10호 재고자산";#N/A,#N/A,FALSE,"6-11호 세금과공과";#N/A,#N/A,FALSE,"6-12호 선급비용";#N/A,#N/A,FALSE,"9호 자본금(갑)";#N/A,#N/A,FALSE,"9호 자본금(을)";#N/A,#N/A,FALSE,"10(2)호 소득공제";#N/A,#N/A,FALSE,"10(3)호 부표";#N/A,#N/A,FALSE,"10(3)호 주요계정";#N/A,#N/A,FALSE,"10(4)호 조정수입";#N/A,#N/A,FALSE,"14(1)호 갑 주식";#N/A,#N/A,FALSE,"59호 해외특수";#N/A,#N/A,FALSE,"60호 갑 적정유보";#N/A,#N/A,FALSE,"60호 을 적정유보";#N/A,#N/A,FALSE,"요약 BS";#N/A,#N/A,FALSE,"요약 PL";#N/A,#N/A,FALSE,"요약원가";#N/A,#N/A,FALSE,"요약RE";#N/A,#N/A,FALSE,"요약RE"}</definedName>
    <definedName name="wrn.CashComparison." hidden="1">{#N/A,"CashGroup",TRUE,"SCFComparison";#N/A,"CashDS",TRUE,"SCFComparison";#N/A,"CashDDS",TRUE,"SCFComparison";#N/A,"CashDSA",TRUE,"SCFComparison";#N/A,"CashDSKK",TRUE,"SCFComparison";#N/A,"CashSOW",TRUE,"SCFComparison";#N/A,"CashDeneb",TRUE,"SCFComparison"}</definedName>
    <definedName name="wrn.CashGroup." hidden="1">{#N/A,#N/A,TRUE,"SCF";#N/A,"CashGroup",TRUE,"SCFComparison";#N/A,"CashDS",TRUE,"SCFComparison";#N/A,"CashDDS",TRUE,"SCFComparison";#N/A,"CashDSA",TRUE,"SCFComparison";#N/A,"CashDSKK",TRUE,"SCFComparison";#N/A,"CashSOW",TRUE,"SCFComparison";#N/A,"CashDeneb",TRUE,"SCFComparison";#N/A,#N/A,TRUE,"SCFConsolidatedDetail"}</definedName>
    <definedName name="wrn.chi._.tiÆt." hidden="1">{#N/A,#N/A,FALSE,"Chi tiÆt"}</definedName>
    <definedName name="wrn.CIC94TAX."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wrn.CNM._.BUDGET." hidden="1">{#N/A,#N/A,FALSE,"CNM BUDGET EVIAN";#N/A,#N/A,FALSE,"CNM BUDGET BA"}</definedName>
    <definedName name="wrn.CNM._Budget.1" hidden="1">{#N/A,#N/A,FALSE,"CNM BUDGET EVIAN";#N/A,#N/A,FALSE,"CNM BUDGET BA"}</definedName>
    <definedName name="wrn.COMPLETE._.BUDGET."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wrn.COOLER._.TARGETS." hidden="1">{"COOLER TARGET BY REP",#N/A,FALSE,"SALES TARGETS";"COOLER TARGET BY DEPOT",#N/A,FALSE,"SALES TARGETS"}</definedName>
    <definedName name="wrn.COSA._.FS._.국문."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riteria.95p." hidden="1">{#N/A,#N/A,FALSE,"1.CRITERIA";#N/A,#N/A,FALSE,"2.IS";#N/A,#N/A,FALSE,"3.BS";#N/A,#N/A,FALSE,"4.PER PL";#N/A,#N/A,FALSE,"5.INVESTMENT";#N/A,#N/A,FALSE,"6.공문";#N/A,#N/A,FALSE,"7.netinvest"}</definedName>
    <definedName name="wrn.dd"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DSKK._.BUDGET97." hidden="1">{#N/A,#N/A,FALSE,"services";#N/A,#N/A,FALSE,"CCD royalties";#N/A,#N/A,FALSE,"investment";#N/A,#N/A,FALSE,"personnel";#N/A,#N/A,FALSE,"retirement";#N/A,#N/A,FALSE,"operating exp";#N/A,#N/A,FALSE,"income stat"}</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 hidden="1">{#N/A,#N/A,FALSE,"전제";#N/A,#N/A,FALSE,"표지";#N/A,#N/A,FALSE,"6D16";#N/A,#N/A,FALSE,"6D22";#N/A,#N/A,FALSE,"6D22-T";#N/A,#N/A,FALSE,"Q-DEG";#N/A,#N/A,FALSE,"총손";#N/A,#N/A,FALSE,"대당";#N/A,#N/A,FALSE,"가공비"}</definedName>
    <definedName name="wrn.Groupcomparison." hidden="1">{#N/A,"BalanceSheetGroup",FALSE,"BSComparison";#N/A,"PLComparisonGroup",FALSE,"PLComparison";#N/A,"NatureGroup",FALSE,"PLNatureComparison";#N/A,"CashGroup",FALSE,"SCFComparison";#N/A,#N/A,FALSE,"EffectifComparison"}</definedName>
    <definedName name="wrn.GroupDetail." hidden="1">{#N/A,#N/A,TRUE,"BSConsolidatedDetail";#N/A,#N/A,TRUE,"PLConsolidatedDetail";#N/A,#N/A,TRUE,"PLNatureConsolidatedDetail";#N/A,#N/A,TRUE,"RevenueConsolidatedDetail";#N/A,#N/A,TRUE,"SCFConsolidatedDetail";#N/A,#N/A,TRUE,"PPEConsolidatedDetail";#N/A,#N/A,TRUE,"IntangibleConsolidatedDetail"}</definedName>
    <definedName name="wrn.handout." hidden="1">{#N/A,#N/A,FALSE,"Income Statement";#N/A,#N/A,FALSE,"Annual Income Statement";#N/A,#N/A,FALSE,"Balance Sheet";#N/A,#N/A,FALSE,"Cash Flow"}</definedName>
    <definedName name="wrn.IFF94TAX."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wrn.IntangibleComparison."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wrn.IntangibleGroup." hidden="1">{#N/A,#N/A,FALSE,"Intangible";#N/A,"IntangibleGroup",FALSE,"IntangibleComparison";#N/A,#N/A,FALSE,"IntangibleConsolidatedDetail"}</definedName>
    <definedName name="wrn.Inv._.Comp._.With._.JE." hidden="1">{#N/A,#N/A,FALSE,"L&amp;OH Ernd, PPV";#N/A,#N/A,FALSE,"Perpetual Summary";#N/A,#N/A,FALSE,"Prd Cst &amp; ABS Calculation";#N/A,#N/A,FALSE,"GL to Perpetual Comparison";#N/A,#N/A,FALSE,"Journal Entry"}</definedName>
    <definedName name="wrn.Inv._.Comparison." hidden="1">{#N/A,#N/A,FALSE,"Perpetual Summary";#N/A,#N/A,FALSE,"L&amp;OH Ernd, PPV";#N/A,#N/A,FALSE,"GL to Perpetual Comparison"}</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thje." hidden="1">{#N/A,#N/A,FALSE,"COM-AE";#N/A,#N/A,FALSE,"COM-AE";#N/A,#N/A,FALSE,"COM-AE"}</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üthje." hidden="1">{#N/A,#N/A,FALSE,"COM-AE";#N/A,#N/A,FALSE,"COM-AE";#N/A,#N/A,FALSE,"COM-AE"}</definedName>
    <definedName name="wrn.Monthly._.Report." hidden="1">{#N/A,#N/A,TRUE,"Title";#N/A,#N/A,TRUE,"BalanceSheetAssets";#N/A,#N/A,TRUE,"BalanceSheetLiabilities";#N/A,#N/A,TRUE,"EquityControl";#N/A,#N/A,TRUE,"IncomeStatementNature";#N/A,#N/A,TRUE,"NatureByDestination";#N/A,#N/A,TRUE,"IncomeStatement";#N/A,#N/A,TRUE,"Revenue";#N/A,#N/A,TRUE,"CashFlow";#N/A,#N/A,TRUE,"PropertyPlantEquipment"}</definedName>
    <definedName name="wrn.PackageMinimal." hidden="1">{#N/A,#N/A,TRUE,"Title";#N/A,#N/A,TRUE,"BSAssets";#N/A,#N/A,TRUE,"BSLiabilities";#N/A,#N/A,TRUE,"PL";#N/A,#N/A,TRUE,"PLNature";#N/A,#N/A,TRUE,"Revenue";#N/A,#N/A,TRUE,"SCF";#N/A,#N/A,TRUE,"PPE";#N/A,#N/A,TRUE,"Intangible"}</definedName>
    <definedName name="wrn.PackageTotal."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Tout",#N/A,TRUE,"BSAssets";"Tout",#N/A,TRUE,"BSLiabilitie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wrn.PAIM._.TAX._.PRO."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wrn.pl." hidden="1">{#N/A,#N/A,FALSE,"9612";#N/A,#N/A,FALSE,"9612"}</definedName>
    <definedName name="wrn.PLComparison."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definedName>
    <definedName name="wrn.PLGroup."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wrn.PPEComparison." hidden="1">{#N/A,"PPEGroup",TRUE,"PPEComparison";#N/A,"PPEDS",TRUE,"PPEComparison";#N/A,"PPEDDS",TRUE,"PPEComparison";#N/A,"PPEDSA",TRUE,"PPEComparison";#N/A,"PPEDSKK",TRUE,"PPEComparison";#N/A,"PPESOW",TRUE,"PPEComparison";#N/A,"PPEDeneb",TRUE,"PPEComparison"}</definedName>
    <definedName name="wrn.PPEGroup." hidden="1">{#N/A,#N/A,TRUE,"PPE";#N/A,"PPEGroup",TRUE,"PPEComparison";#N/A,#N/A,TRUE,"PPEConsolidatedDetail"}</definedName>
    <definedName name="wrn.PrintAll." hidden="1">{#N/A,#N/A,TRUE,"Summary";#N/A,#N/A,TRUE,"IS";#N/A,#N/A,TRUE,"Adj";#N/A,#N/A,TRUE,"BS";#N/A,#N/A,TRUE,"CF";#N/A,#N/A,TRUE,"Debt";#N/A,#N/A,TRUE,"IRR"}</definedName>
    <definedName name="wrn.Publication10Q." hidden="1">{#N/A,#N/A,TRUE,"BS10QFrançais";#N/A,#N/A,TRUE,"BS10Q";#N/A,#N/A,TRUE,"SCF10Q"}</definedName>
    <definedName name="wrn.Quartely._.Report." hidden="1">{#N/A,#N/A,TRUE,"Title";#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DetailOfAccounts";#N/A,#N/A,TRUE,"GeographicInfo";#N/A,#N/A,TRUE,"FinancialRevenu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_.VOLUMES."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rn.su." hidden="1">{#N/A,#N/A,FALSE,"표지";#N/A,#N/A,FALSE,"전제";#N/A,#N/A,FALSE,"손익-자 (2)";#N/A,#N/A,FALSE,"손익-자";#N/A,#N/A,FALSE,"손익-마 (2)";#N/A,#N/A,FALSE,"손익-마";#N/A,#N/A,FALSE,"총손최종"}</definedName>
    <definedName name="wrn.T._.and._.E._.Report." hidden="1">{#N/A,#N/A,TRUE,"T&amp;E";#N/A,#N/A,TRUE,"BUS. ENT. DET."}</definedName>
    <definedName name="wrn.UNIONGAS94TAXRETURN."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Yearly._.Report." hidden="1">{#N/A,#N/A,TRUE,"Title";#N/A,#N/A,TRUE,"ControlSheet";#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YUH33400." hidden="1">{#N/A,#N/A,FALSE,"2000";#N/A,#N/A,FALSE,"1999_1998"}</definedName>
    <definedName name="wrn.Y차._.종합." hidden="1">{#N/A,#N/A,TRUE,"Y생산";#N/A,#N/A,TRUE,"Y판매";#N/A,#N/A,TRUE,"Y총물량";#N/A,#N/A,TRUE,"Y능력";#N/A,#N/A,TRUE,"YKD"}</definedName>
    <definedName name="wrn.간단한세무조정계산서." hidden="1">{#N/A,#N/A,TRUE,"일반적사항";#N/A,#N/A,TRUE,"주요재무자료"}</definedName>
    <definedName name="wrn.관섬예산."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wrn.급여인상안." hidden="1">{#N/A,#N/A,FALSE,"계약직(여)"}</definedName>
    <definedName name="wrn.기술료._.비교." hidden="1">{#N/A,#N/A,FALSE,"기술료 비교"}</definedName>
    <definedName name="wrn.불량금액." hidden="1">{#N/A,#N/A,FALSE,"9612"}</definedName>
    <definedName name="wrn.선사." hidden="1">{#N/A,#N/A,FALSE,"품의서";#N/A,#N/A,FALSE,"전제";#N/A,#N/A,FALSE,"총손";#N/A,#N/A,FALSE,"손익"}</definedName>
    <definedName name="wrn.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수." hidden="1">{#N/A,"수불부",FALSE,"사급자재수불서";#N/A,"수불부",FALSE,"사급자재수불서"}</definedName>
    <definedName name="wrn.신규dep._.full._.set." hidden="1">{#N/A,#N/A,FALSE,"신규dep";#N/A,#N/A,FALSE,"신규dep-금형상각후";#N/A,#N/A,FALSE,"신규dep-연구비상각후";#N/A,#N/A,FALSE,"신규dep-기계,공구상각후"}</definedName>
    <definedName name="WRN.심창규" hidden="1">{#N/A,#N/A,FALSE,"범우구미";#N/A,#N/A,FALSE,"세한케미칼";#N/A,#N/A,FALSE,"세명화학";#N/A,#N/A,FALSE,"신영케미칼";#N/A,#N/A,FALSE,"일석상사"}</definedName>
    <definedName name="wrn.월추정." hidden="1">{#N/A,#N/A,FALSE,"월추정감가상각비";#N/A,#N/A,FALSE,"main_prog"}</definedName>
    <definedName name="wrn.유형자산." hidden="1">{#N/A,#N/A,FALSE,"Sheet1"}</definedName>
    <definedName name="wrn.전부인쇄." hidden="1">{#N/A,#N/A,FALSE,"단축1";#N/A,#N/A,FALSE,"단축2";#N/A,#N/A,FALSE,"단축3";#N/A,#N/A,FALSE,"장축";#N/A,#N/A,FALSE,"4WD"}</definedName>
    <definedName name="wrn.전사예산."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wrn.제조원가." hidden="1">{#N/A,#N/A,FALSE,"9612"}</definedName>
    <definedName name="wrn.제품수불." hidden="1">{#N/A,#N/A,FALSE,"9612"}</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채권채무조회서." hidden="1">{#N/A,#N/A,FALSE,"채권채무";#N/A,#N/A,FALSE,"control sheet"}</definedName>
    <definedName name="wrn.판유리예산."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wrn.포항강판." hidden="1">{"현수",#N/A,FALSE,"월추정감가상각비"}</definedName>
    <definedName name="wrn.함영민." hidden="1">{#N/A,#N/A,FALSE,"범우구미";#N/A,#N/A,FALSE,"세한케미칼";#N/A,#N/A,FALSE,"세명화학";#N/A,#N/A,FALSE,"신영케미칼";#N/A,#N/A,FALSE,"일석상사"}</definedName>
    <definedName name="wrn.현대정공구매현황." hidden="1">{#N/A,#N/A,FALSE,"정공"}</definedName>
    <definedName name="w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www" hidden="1">{#N/A,#N/A,FALSE,"Aging Summary";#N/A,#N/A,FALSE,"Ratio Analysis";#N/A,#N/A,FALSE,"Test 120 Day Accts";#N/A,#N/A,FALSE,"Tickmarks"}</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G개" hidden="1">{#N/A,#N/A,FALSE,"단축1";#N/A,#N/A,FALSE,"단축2";#N/A,#N/A,FALSE,"단축3";#N/A,#N/A,FALSE,"장축";#N/A,#N/A,FALSE,"4WD"}</definedName>
    <definedName name="XG개선" hidden="1">{#N/A,#N/A,FALSE,"단축1";#N/A,#N/A,FALSE,"단축2";#N/A,#N/A,FALSE,"단축3";#N/A,#N/A,FALSE,"장축";#N/A,#N/A,FALSE,"4WD"}</definedName>
    <definedName name="XREF_COLUMN_1" hidden="1">#REF!</definedName>
    <definedName name="XREF_COLUMN_10" hidden="1">[18]BS!#REF!</definedName>
    <definedName name="XREF_COLUMN_11" hidden="1">[18]BS!#REF!</definedName>
    <definedName name="XREF_COLUMN_110" hidden="1">[19]감가상각LS!#REF!</definedName>
    <definedName name="XREF_COLUMN_12" hidden="1">[18]BS!#REF!</definedName>
    <definedName name="XREF_COLUMN_13" hidden="1">[18]BS!#REF!</definedName>
    <definedName name="XREF_COLUMN_14" hidden="1">[7]INDEX!#REF!</definedName>
    <definedName name="XREF_COLUMN_15" hidden="1">#REF!</definedName>
    <definedName name="XREF_COLUMN_16" hidden="1">#N/A</definedName>
    <definedName name="XREF_COLUMN_17" hidden="1">[18]BS!#REF!</definedName>
    <definedName name="XREF_COLUMN_18" hidden="1">#N/A</definedName>
    <definedName name="XREF_COLUMN_19" hidden="1">[20]WTB!#REF!</definedName>
    <definedName name="XREF_COLUMN_2" hidden="1">[7]INDEX!#REF!</definedName>
    <definedName name="XREF_COLUMN_20" hidden="1">#N/A</definedName>
    <definedName name="XREF_COLUMN_21" hidden="1">[7]INDEX!#REF!</definedName>
    <definedName name="XREF_COLUMN_22" hidden="1">'[21]LS (2)'!$D$1:$D$65536</definedName>
    <definedName name="XREF_COLUMN_23" hidden="1">#N/A</definedName>
    <definedName name="XREF_COLUMN_24" hidden="1">'[21]건물 (2)'!$K$1:$K$65536</definedName>
    <definedName name="XREF_COLUMN_25" hidden="1">'[21]유선방송설비 (2)'!$D$1:$D$65536</definedName>
    <definedName name="XREF_COLUMN_26" hidden="1">'[21]차량운반구 (2)'!$D$1:$D$65536</definedName>
    <definedName name="XREF_COLUMN_27" hidden="1">'[21]전송선로설비 (2)'!$D$1:$D$65536</definedName>
    <definedName name="XREF_COLUMN_28" hidden="1">'[21]집기비품 (2)'!$D$1:$D$65536</definedName>
    <definedName name="XREF_COLUMN_29" hidden="1">'[21]공구기구 (2)'!$D$1:$D$65536</definedName>
    <definedName name="XREF_COLUMN_3" hidden="1">#REF!</definedName>
    <definedName name="XREF_COLUMN_30" hidden="1">'[21]건물 (2)'!$I$1:$I$65536</definedName>
    <definedName name="XREF_COLUMN_31" hidden="1">'[21]유선방송설비 (2)'!$I$1:$I$65536</definedName>
    <definedName name="XREF_COLUMN_32" hidden="1">'[7]1100'!#REF!</definedName>
    <definedName name="XREF_COLUMN_33" hidden="1">'[21]전송선로설비 (2)'!$I$1:$I$65536</definedName>
    <definedName name="XREF_COLUMN_34" hidden="1">#N/A</definedName>
    <definedName name="XREF_COLUMN_35" hidden="1">'[21]공구기구 (2)'!$I$1:$I$65536</definedName>
    <definedName name="XREF_COLUMN_36" hidden="1">#N/A</definedName>
    <definedName name="XREF_COLUMN_37" hidden="1">#REF!</definedName>
    <definedName name="XREF_COLUMN_38" hidden="1">'[21]구축물 (2)'!$M$1:$M$65536</definedName>
    <definedName name="XREF_COLUMN_39" hidden="1">'[21]유선방송설비 (2)'!$O$1:$O$65536</definedName>
    <definedName name="XREF_COLUMN_4" hidden="1">'[7]1100'!#REF!</definedName>
    <definedName name="XREF_COLUMN_40" hidden="1">'[21]차량운반구 (2)'!$O$1:$O$65536</definedName>
    <definedName name="XREF_COLUMN_41" hidden="1">'[21]전송선로설비 (2)'!$O$1:$O$65536</definedName>
    <definedName name="XREF_COLUMN_42" hidden="1">'[21]집기비품 (2)'!$O$1:$O$65536</definedName>
    <definedName name="XREF_COLUMN_43" hidden="1">'[21]컨버터 (2)'!$M$1:$M$65536</definedName>
    <definedName name="XREF_COLUMN_44" hidden="1">'[21]공구기구 (2)'!$O$1:$O$65536</definedName>
    <definedName name="XREF_COLUMN_45" hidden="1">'[21]건물 (2)'!$R$1:$R$65536</definedName>
    <definedName name="XREF_COLUMN_46" hidden="1">#REF!</definedName>
    <definedName name="XREF_COLUMN_47" hidden="1">'[21]구축물 (2)'!$O$1:$O$65536</definedName>
    <definedName name="XREF_COLUMN_48" hidden="1">'[21]유선방송설비 (2)'!$Q$1:$Q$65536</definedName>
    <definedName name="XREF_COLUMN_49" hidden="1">'[21]차량운반구 (2)'!$Q$1:$Q$65536</definedName>
    <definedName name="XREF_COLUMN_5" hidden="1">'[7]1100'!#REF!</definedName>
    <definedName name="XREF_COLUMN_50" hidden="1">'[21]전송선로설비 (2)'!$Q$1:$Q$65536</definedName>
    <definedName name="XREF_COLUMN_51" hidden="1">'[21]컨버터 (2)'!$O$1:$O$65536</definedName>
    <definedName name="XREF_COLUMN_52" hidden="1">'[21]집기비품 (2)'!$Q$1:$Q$65536</definedName>
    <definedName name="XREF_COLUMN_53" hidden="1">'[21]공구기구 (2)'!$Q$1:$Q$65536</definedName>
    <definedName name="XREF_COLUMN_54" hidden="1">#REF!</definedName>
    <definedName name="XREF_COLUMN_55" hidden="1">'[21]건물 (2)'!$AA$1:$AA$65536</definedName>
    <definedName name="XREF_COLUMN_56" hidden="1">#REF!</definedName>
    <definedName name="XREF_COLUMN_57" hidden="1">'[21]건물 (2)'!$Y$1:$Y$65536</definedName>
    <definedName name="XREF_COLUMN_58" hidden="1">'[21]건물 (2)'!$W$1:$W$65536</definedName>
    <definedName name="XREF_COLUMN_59" hidden="1">'[21]구축물 (2)'!$S$1:$S$65536</definedName>
    <definedName name="XREF_COLUMN_6" hidden="1">[18]BS!#REF!</definedName>
    <definedName name="XREF_COLUMN_60" hidden="1">#REF!</definedName>
    <definedName name="XREF_COLUMN_61" hidden="1">'[21]유선방송설비 (2)'!$Z$1:$Z$65536</definedName>
    <definedName name="XREF_COLUMN_62" hidden="1">'[21]유선방송설비 (2)'!$V$1:$V$65536</definedName>
    <definedName name="XREF_COLUMN_63" hidden="1">'[21]유선방송설비 (2)'!$X$1:$X$65536</definedName>
    <definedName name="XREF_COLUMN_64" hidden="1">'[21]차량운반구 (2)'!$Z$1:$Z$65536</definedName>
    <definedName name="XREF_COLUMN_65" hidden="1">'[21]차량운반구 (2)'!$X$1:$X$65536</definedName>
    <definedName name="XREF_COLUMN_66" hidden="1">'[21]차량운반구 (2)'!$V$1:$V$65536</definedName>
    <definedName name="XREF_COLUMN_67" hidden="1">'[21]전송선로설비 (2)'!$Z$1:$Z$65536</definedName>
    <definedName name="XREF_COLUMN_68" hidden="1">'[21]전송선로설비 (2)'!$X$1:$X$65536</definedName>
    <definedName name="XREF_COLUMN_69" hidden="1">'[21]전송선로설비 (2)'!$V$1:$V$65536</definedName>
    <definedName name="XREF_COLUMN_7" hidden="1">[18]BS!#REF!</definedName>
    <definedName name="XREF_COLUMN_70" hidden="1">'[21]컨버터 (2)'!$S$1:$S$65536</definedName>
    <definedName name="XREF_COLUMN_71" hidden="1">'[21]집기비품 (2)'!$Z$1:$Z$65536</definedName>
    <definedName name="XREF_COLUMN_72" hidden="1">'[21]집기비품 (2)'!$V$1:$V$65536</definedName>
    <definedName name="XREF_COLUMN_73" hidden="1">'[21]집기비품 (2)'!$X$1:$X$65536</definedName>
    <definedName name="XREF_COLUMN_74" hidden="1">'[21]공구기구 (2)'!$X$1:$X$65536</definedName>
    <definedName name="XREF_COLUMN_75" hidden="1">'[21]공구기구 (2)'!$T$1:$T$65536</definedName>
    <definedName name="XREF_COLUMN_76" hidden="1">'[21]공구기구 (2)'!$V$1:$V$65536</definedName>
    <definedName name="XREF_COLUMN_77" hidden="1">'[19]LS '!#REF!</definedName>
    <definedName name="XREF_COLUMN_79" hidden="1">'[19]LS '!#REF!</definedName>
    <definedName name="XREF_COLUMN_8" hidden="1">[18]BS!#REF!</definedName>
    <definedName name="XREF_COLUMN_81" hidden="1">'[19]LS '!#REF!</definedName>
    <definedName name="XREF_COLUMN_83" hidden="1">'[19]LS '!#REF!</definedName>
    <definedName name="XREF_COLUMN_87" hidden="1">'[19]LS '!#REF!</definedName>
    <definedName name="XREF_COLUMN_89" hidden="1">'[19]LS '!#REF!</definedName>
    <definedName name="XREF_COLUMN_9" hidden="1">[18]BS!#REF!</definedName>
    <definedName name="XREF_COLUMN_91" hidden="1">'[19]LS '!#REF!</definedName>
    <definedName name="XREF_COLUMN_93" hidden="1">'[19]LS '!#REF!</definedName>
    <definedName name="XREF_COLUMN_95" hidden="1">'[19]LS '!#REF!</definedName>
    <definedName name="XREF_COLUMN_97" hidden="1">'[19]LS '!#REF!</definedName>
    <definedName name="XRefActiveRow" hidden="1">[22]XREF!#REF!</definedName>
    <definedName name="XRefColumnsCount" hidden="1">1</definedName>
    <definedName name="XRefCopy1" hidden="1">#N/A</definedName>
    <definedName name="XRefCopy10" hidden="1">#REF!</definedName>
    <definedName name="XRefCopy100" hidden="1">#REF!</definedName>
    <definedName name="XRefCopy101" hidden="1">[7]INDEX!#REF!</definedName>
    <definedName name="XRefCopy101Row" hidden="1">#N/A</definedName>
    <definedName name="XRefCopy102" hidden="1">#REF!</definedName>
    <definedName name="XRefCopy103" hidden="1">#REF!</definedName>
    <definedName name="XRefCopy104" hidden="1">[7]INDEX!#REF!</definedName>
    <definedName name="XRefCopy104Row" hidden="1">#N/A</definedName>
    <definedName name="XRefCopy105" hidden="1">#REF!</definedName>
    <definedName name="XRefCopy106Row" hidden="1">#N/A</definedName>
    <definedName name="XRefCopy108Row" hidden="1">#N/A</definedName>
    <definedName name="XRefCopy109Row" hidden="1">#N/A</definedName>
    <definedName name="XRefCopy10Row" hidden="1">#N/A</definedName>
    <definedName name="XRefCopy11" hidden="1">#REF!</definedName>
    <definedName name="XRefCopy111Row" hidden="1">#N/A</definedName>
    <definedName name="XRefCopy112Row" hidden="1">#N/A</definedName>
    <definedName name="XRefCopy113Row" hidden="1">#N/A</definedName>
    <definedName name="XRefCopy114Row" hidden="1">#N/A</definedName>
    <definedName name="XRefCopy115Row" hidden="1">#N/A</definedName>
    <definedName name="XRefCopy116Row" hidden="1">#N/A</definedName>
    <definedName name="XRefCopy117Row" hidden="1">#N/A</definedName>
    <definedName name="XRefCopy119Row" hidden="1">#N/A</definedName>
    <definedName name="XRefCopy11Row" hidden="1">#N/A</definedName>
    <definedName name="XRefCopy12" hidden="1">#REF!</definedName>
    <definedName name="XRefCopy120" hidden="1">[7]INDEX!#REF!</definedName>
    <definedName name="XRefCopy122Row" hidden="1">#N/A</definedName>
    <definedName name="XRefCopy123Row" hidden="1">#N/A</definedName>
    <definedName name="XRefCopy124Row" hidden="1">[7]INDEX!#REF!</definedName>
    <definedName name="XRefCopy125Row" hidden="1">[7]INDEX!#REF!</definedName>
    <definedName name="XRefCopy126Row" hidden="1">[7]INDEX!#REF!</definedName>
    <definedName name="XRefCopy12Row" hidden="1">#N/A</definedName>
    <definedName name="XRefCopy13" hidden="1">#REF!</definedName>
    <definedName name="XRefCopy13Row" hidden="1">#N/A</definedName>
    <definedName name="XRefCopy14" hidden="1">[22]F456!#REF!</definedName>
    <definedName name="XRefCopy14Row" hidden="1">#N/A</definedName>
    <definedName name="XRefCopy15" hidden="1">[18]BS!#REF!</definedName>
    <definedName name="XRefCopy15Row" hidden="1">#N/A</definedName>
    <definedName name="XRefCopy16" hidden="1">[22]F456!#REF!</definedName>
    <definedName name="XRefCopy16Row" hidden="1">#N/A</definedName>
    <definedName name="XRefCopy17Row" hidden="1">#N/A</definedName>
    <definedName name="XRefCopy18Row" hidden="1">#N/A</definedName>
    <definedName name="XRefCopy19Row" hidden="1">#N/A</definedName>
    <definedName name="XRefCopy1Row" hidden="1">#N/A</definedName>
    <definedName name="XRefCopy2" hidden="1">#REF!</definedName>
    <definedName name="XRefCopy20Row" hidden="1">#N/A</definedName>
    <definedName name="XRefCopy21" hidden="1">[22]F456!#REF!</definedName>
    <definedName name="XRefCopy21Row" hidden="1">#N/A</definedName>
    <definedName name="XRefCopy22" hidden="1">#REF!</definedName>
    <definedName name="XRefCopy22Row" hidden="1">#N/A</definedName>
    <definedName name="XRefCopy23" hidden="1">#REF!</definedName>
    <definedName name="XRefCopy23Row" hidden="1">#N/A</definedName>
    <definedName name="XRefCopy24" hidden="1">#REF!</definedName>
    <definedName name="XRefCopy24Row" hidden="1">#N/A</definedName>
    <definedName name="XRefCopy25" hidden="1">#REF!</definedName>
    <definedName name="XRefCopy25Row" hidden="1">#N/A</definedName>
    <definedName name="XRefCopy26" hidden="1">#REF!</definedName>
    <definedName name="XRefCopy26Row" hidden="1">#N/A</definedName>
    <definedName name="XRefCopy27" hidden="1">#REF!</definedName>
    <definedName name="XRefCopy27Row" hidden="1">#N/A</definedName>
    <definedName name="XRefCopy28" hidden="1">#REF!</definedName>
    <definedName name="XRefCopy28Row" hidden="1">#N/A</definedName>
    <definedName name="XRefCopy29" hidden="1">#REF!</definedName>
    <definedName name="XRefCopy29Row" hidden="1">#N/A</definedName>
    <definedName name="XRefCopy2Row" hidden="1">#N/A</definedName>
    <definedName name="XRefCopy3" hidden="1">#REF!</definedName>
    <definedName name="XRefCopy30" hidden="1">#REF!</definedName>
    <definedName name="XRefCopy30Row" hidden="1">#N/A</definedName>
    <definedName name="XRefCopy31" hidden="1">#REF!</definedName>
    <definedName name="XRefCopy31Row" hidden="1">#N/A</definedName>
    <definedName name="XRefCopy32" hidden="1">#REF!</definedName>
    <definedName name="XRefCopy32Row" hidden="1">#N/A</definedName>
    <definedName name="XRefCopy33" hidden="1">#REF!</definedName>
    <definedName name="XRefCopy33Row" hidden="1">#N/A</definedName>
    <definedName name="XRefCopy34" hidden="1">#REF!</definedName>
    <definedName name="XRefCopy34Row" hidden="1">#N/A</definedName>
    <definedName name="XRefCopy35" hidden="1">#REF!</definedName>
    <definedName name="XRefCopy35Row" hidden="1">#N/A</definedName>
    <definedName name="XRefCopy36" hidden="1">#REF!</definedName>
    <definedName name="XRefCopy36Row" hidden="1">#N/A</definedName>
    <definedName name="XRefCopy37" hidden="1">#REF!</definedName>
    <definedName name="XRefCopy37Row" hidden="1">#N/A</definedName>
    <definedName name="XRefCopy38" hidden="1">#REF!</definedName>
    <definedName name="XRefCopy38Row" hidden="1">#N/A</definedName>
    <definedName name="XRefCopy39" hidden="1">#REF!</definedName>
    <definedName name="XRefCopy39Row" hidden="1">#N/A</definedName>
    <definedName name="XRefCopy3Row" hidden="1">#N/A</definedName>
    <definedName name="XRefCopy4" hidden="1">#REF!</definedName>
    <definedName name="XRefCopy40" hidden="1">'[7]1300'!#REF!</definedName>
    <definedName name="XRefCopy40Row" hidden="1">#N/A</definedName>
    <definedName name="XRefCopy41" hidden="1">'[7]1300'!#REF!</definedName>
    <definedName name="XRefCopy41Row" hidden="1">#N/A</definedName>
    <definedName name="XRefCopy42" hidden="1">'[7]1300'!#REF!</definedName>
    <definedName name="XRefCopy42Row" hidden="1">#N/A</definedName>
    <definedName name="XRefCopy43" hidden="1">'[7]1300'!#REF!</definedName>
    <definedName name="XRefCopy43Row" hidden="1">#N/A</definedName>
    <definedName name="XRefCopy44" hidden="1">'[7]1300'!#REF!</definedName>
    <definedName name="XRefCopy44Row" hidden="1">#N/A</definedName>
    <definedName name="XRefCopy45" hidden="1">'[7]1300'!#REF!</definedName>
    <definedName name="XRefCopy45Row" hidden="1">#N/A</definedName>
    <definedName name="XRefCopy46" hidden="1">'[7]1300'!#REF!</definedName>
    <definedName name="XRefCopy46Row" hidden="1">#N/A</definedName>
    <definedName name="XRefCopy47" hidden="1">'[7]1300'!#REF!</definedName>
    <definedName name="XRefCopy47Row" hidden="1">#N/A</definedName>
    <definedName name="XRefCopy48" hidden="1">'[7]1300'!#REF!</definedName>
    <definedName name="XRefCopy48Row" hidden="1">#N/A</definedName>
    <definedName name="XRefCopy49" hidden="1">'[7]1300'!#REF!</definedName>
    <definedName name="XRefCopy49Row" hidden="1">#N/A</definedName>
    <definedName name="XRefCopy4Row" hidden="1">#N/A</definedName>
    <definedName name="XRefCopy5" hidden="1">#REF!</definedName>
    <definedName name="XRefCopy50" hidden="1">'[7]1300'!#REF!</definedName>
    <definedName name="XRefCopy50Row" hidden="1">#N/A</definedName>
    <definedName name="XRefCopy51" hidden="1">'[7]1300'!#REF!</definedName>
    <definedName name="XRefCopy51Row" hidden="1">#N/A</definedName>
    <definedName name="XRefCopy52" hidden="1">'[7]1300'!#REF!</definedName>
    <definedName name="XRefCopy52Row" hidden="1">#N/A</definedName>
    <definedName name="XRefCopy53" hidden="1">'[7]1300'!#REF!</definedName>
    <definedName name="XRefCopy53Row" hidden="1">#N/A</definedName>
    <definedName name="XRefCopy54" hidden="1">'[7]1300'!#REF!</definedName>
    <definedName name="XRefCopy54Row" hidden="1">#N/A</definedName>
    <definedName name="XRefCopy55" hidden="1">'[7]1300'!#REF!</definedName>
    <definedName name="XRefCopy56" hidden="1">[7]INDEX!#REF!</definedName>
    <definedName name="XRefCopy56Row" hidden="1">#N/A</definedName>
    <definedName name="XRefCopy57" hidden="1">'[21]LS (2)'!$C$26</definedName>
    <definedName name="XRefCopy57Row" hidden="1">#N/A</definedName>
    <definedName name="XRefCopy58" hidden="1">[7]INDEX!#REF!</definedName>
    <definedName name="XRefCopy58Row" hidden="1">#N/A</definedName>
    <definedName name="XRefCopy59" hidden="1">[7]INDEX!#REF!</definedName>
    <definedName name="XRefCopy59Row" hidden="1">#N/A</definedName>
    <definedName name="XRefCopy5Row" hidden="1">#N/A</definedName>
    <definedName name="XRefCopy6" hidden="1">#REF!</definedName>
    <definedName name="XRefCopy60" hidden="1">'[21]LS (2)'!$C$28</definedName>
    <definedName name="XRefCopy60Row" hidden="1">#N/A</definedName>
    <definedName name="XRefCopy61" hidden="1">[7]INDEX!#REF!</definedName>
    <definedName name="XRefCopy61Row" hidden="1">#N/A</definedName>
    <definedName name="XRefCopy62" hidden="1">[7]INDEX!#REF!</definedName>
    <definedName name="XRefCopy62Row" hidden="1">#N/A</definedName>
    <definedName name="XRefCopy63" hidden="1">[7]INDEX!#REF!</definedName>
    <definedName name="XRefCopy63Row" hidden="1">#N/A</definedName>
    <definedName name="XRefCopy64" hidden="1">[7]INDEX!#REF!</definedName>
    <definedName name="XRefCopy64Row" hidden="1">#N/A</definedName>
    <definedName name="XRefCopy65" hidden="1">[7]INDEX!#REF!</definedName>
    <definedName name="XRefCopy65Row" hidden="1">#N/A</definedName>
    <definedName name="XRefCopy66" hidden="1">#REF!</definedName>
    <definedName name="XRefCopy66Row" hidden="1">#N/A</definedName>
    <definedName name="XRefCopy67" hidden="1">[7]INDEX!#REF!</definedName>
    <definedName name="XRefCopy67Row" hidden="1">#N/A</definedName>
    <definedName name="XRefCopy68" hidden="1">[7]INDEX!#REF!</definedName>
    <definedName name="XRefCopy68Row" hidden="1">#N/A</definedName>
    <definedName name="XRefCopy69" hidden="1">[7]INDEX!#REF!</definedName>
    <definedName name="XRefCopy69Row" hidden="1">#N/A</definedName>
    <definedName name="XRefCopy6Row" hidden="1">#N/A</definedName>
    <definedName name="XRefCopy7" hidden="1">[22]F456!#REF!</definedName>
    <definedName name="XRefCopy70" hidden="1">[7]INDEX!#REF!</definedName>
    <definedName name="XRefCopy70Row" hidden="1">#N/A</definedName>
    <definedName name="XRefCopy71" hidden="1">[7]INDEX!#REF!</definedName>
    <definedName name="XRefCopy71Row" hidden="1">#N/A</definedName>
    <definedName name="XRefCopy72" hidden="1">[7]INDEX!#REF!</definedName>
    <definedName name="XRefCopy72Row" hidden="1">#N/A</definedName>
    <definedName name="XRefCopy73" hidden="1">[7]INDEX!#REF!</definedName>
    <definedName name="XRefCopy73Row" hidden="1">#N/A</definedName>
    <definedName name="XRefCopy74" hidden="1">[7]INDEX!#REF!</definedName>
    <definedName name="XRefCopy74Row" hidden="1">#N/A</definedName>
    <definedName name="XRefCopy75" hidden="1">[7]INDEX!#REF!</definedName>
    <definedName name="XRefCopy75Row" hidden="1">#N/A</definedName>
    <definedName name="XRefCopy76" hidden="1">'[21]건물 (2)'!$Q$7</definedName>
    <definedName name="XRefCopy76Row" hidden="1">#N/A</definedName>
    <definedName name="XRefCopy77" hidden="1">'[21]구축물 (2)'!$N$12</definedName>
    <definedName name="XRefCopy77Row" hidden="1">#N/A</definedName>
    <definedName name="XRefCopy78" hidden="1">[7]INDEX!#REF!</definedName>
    <definedName name="XRefCopy78Row" hidden="1">#N/A</definedName>
    <definedName name="XRefCopy79" hidden="1">'[21]차량운반구 (2)'!$P$55</definedName>
    <definedName name="XRefCopy79Row" hidden="1">#N/A</definedName>
    <definedName name="XRefCopy7Row" hidden="1">#N/A</definedName>
    <definedName name="XRefCopy8" hidden="1">[22]F456!#REF!</definedName>
    <definedName name="XRefCopy80" hidden="1">[7]INDEX!#REF!</definedName>
    <definedName name="XRefCopy80Row" hidden="1">#N/A</definedName>
    <definedName name="XRefCopy81" hidden="1">'[21]컨버터 (2)'!$N$8</definedName>
    <definedName name="XRefCopy82" hidden="1">'[21]집기비품 (2)'!$P$143</definedName>
    <definedName name="XRefCopy83" hidden="1">'[21]공구기구 (2)'!$P$7</definedName>
    <definedName name="XRefCopy84" hidden="1">#REF!</definedName>
    <definedName name="XRefCopy85" hidden="1">'[21]건물 (2)'!$X$7</definedName>
    <definedName name="XRefCopy86" hidden="1">#REF!</definedName>
    <definedName name="XRefCopy87" hidden="1">'[21]건물 (2)'!$V$7</definedName>
    <definedName name="XRefCopy88" hidden="1">#REF!</definedName>
    <definedName name="XRefCopy89" hidden="1">#REF!</definedName>
    <definedName name="XRefCopy8Row" hidden="1">#N/A</definedName>
    <definedName name="XRefCopy9" hidden="1">[22]F456!#REF!</definedName>
    <definedName name="XRefCopy90" hidden="1">'[21]유선방송설비 (2)'!$U$316</definedName>
    <definedName name="XRefCopy91" hidden="1">#REF!</definedName>
    <definedName name="XRefCopy92" hidden="1">#REF!</definedName>
    <definedName name="XRefCopy93" hidden="1">'[21]차량운반구 (2)'!$W$55</definedName>
    <definedName name="XRefCopy94" hidden="1">#REF!</definedName>
    <definedName name="XRefCopy95" hidden="1">#REF!</definedName>
    <definedName name="XRefCopy96" hidden="1">'[21]전송선로설비 (2)'!$W$44</definedName>
    <definedName name="XRefCopy97" hidden="1">#REF!</definedName>
    <definedName name="XRefCopy98" hidden="1">#REF!</definedName>
    <definedName name="XRefCopy99" hidden="1">#REF!</definedName>
    <definedName name="XRefCopy9Row" hidden="1">#N/A</definedName>
    <definedName name="XRefCopyRangeCount" hidden="1">1</definedName>
    <definedName name="XRefPaste1" hidden="1">#REF!</definedName>
    <definedName name="XRefPaste10" hidden="1">#N/A</definedName>
    <definedName name="XRefPaste100Row" hidden="1">'[7]2600'!#REF!</definedName>
    <definedName name="XRefPaste101" hidden="1">'[7]2600'!#REF!</definedName>
    <definedName name="XRefPaste101Row" hidden="1">'[7]2600'!#REF!</definedName>
    <definedName name="XRefPaste102" hidden="1">'[7]2600'!#REF!</definedName>
    <definedName name="XRefPaste102Row" hidden="1">'[7]2600'!#REF!</definedName>
    <definedName name="XRefPaste104Row" hidden="1">'[7]2600'!#REF!</definedName>
    <definedName name="XRefPaste105" hidden="1">#REF!</definedName>
    <definedName name="XRefPaste105Row" hidden="1">'[7]2600'!#REF!</definedName>
    <definedName name="XRefPaste106" hidden="1">#REF!</definedName>
    <definedName name="XRefPaste106Row" hidden="1">'[7]2600'!#REF!</definedName>
    <definedName name="XRefPaste107" hidden="1">[3]IS!#REF!</definedName>
    <definedName name="XRefPaste107Row" hidden="1">'[7]2600'!#REF!</definedName>
    <definedName name="XRefPaste108" hidden="1">[3]IS!#REF!</definedName>
    <definedName name="XRefPaste108Row" hidden="1">'[7]2600'!#REF!</definedName>
    <definedName name="XRefPaste109" hidden="1">[3]IS!#REF!</definedName>
    <definedName name="XRefPaste10Row" hidden="1">[23]심리RN!#REF!</definedName>
    <definedName name="XRefPaste11" hidden="1">#N/A</definedName>
    <definedName name="XRefPaste110" hidden="1">[3]IS!#REF!</definedName>
    <definedName name="XRefPaste111" hidden="1">'[20]PAJE,PRJE'!#REF!</definedName>
    <definedName name="XRefPaste112" hidden="1">'[20]PAJE,PRJE'!#REF!</definedName>
    <definedName name="XRefPaste113" hidden="1">'[20]PAJE,PRJE'!#REF!</definedName>
    <definedName name="XRefPaste114" hidden="1">'[7]2500'!#REF!</definedName>
    <definedName name="XRefPaste115" hidden="1">'[7]2500'!#REF!</definedName>
    <definedName name="XRefPaste116" hidden="1">'[7]2500'!#REF!</definedName>
    <definedName name="XRefPaste117" hidden="1">'[7]2500'!#REF!</definedName>
    <definedName name="XRefPaste11Row" hidden="1">#REF!</definedName>
    <definedName name="XRefPaste12" hidden="1">#REF!</definedName>
    <definedName name="XRefPaste120" hidden="1">'[7]2500'!#REF!</definedName>
    <definedName name="XRefPaste121" hidden="1">'[7]2500'!#REF!</definedName>
    <definedName name="XRefPaste124" hidden="1">'[7]2500'!#REF!</definedName>
    <definedName name="XRefPaste126" hidden="1">'[7]2500'!#REF!</definedName>
    <definedName name="XRefPaste129" hidden="1">'[7]2500'!#REF!</definedName>
    <definedName name="XRefPaste12Row" hidden="1">#REF!</definedName>
    <definedName name="XRefPaste13" hidden="1">#REF!</definedName>
    <definedName name="XRefPaste130" hidden="1">'[7]2500'!#REF!</definedName>
    <definedName name="XRefPaste134" hidden="1">'[7]2500'!#REF!</definedName>
    <definedName name="XRefPaste135" hidden="1">'[7]2500'!#REF!</definedName>
    <definedName name="XRefPaste136" hidden="1">'[7]2500'!#REF!</definedName>
    <definedName name="XRefPaste138" hidden="1">'[7]2500'!#REF!</definedName>
    <definedName name="XRefPaste13Row" hidden="1">#REF!</definedName>
    <definedName name="XRefPaste14" hidden="1">#REF!</definedName>
    <definedName name="XRefPaste140" hidden="1">'[7]2600'!#REF!</definedName>
    <definedName name="XRefPaste143" hidden="1">'[20]PAJE,PRJE'!#REF!</definedName>
    <definedName name="XRefPaste144" hidden="1">'[7]2600'!#REF!</definedName>
    <definedName name="XRefPaste145" hidden="1">'[7]2600'!#REF!</definedName>
    <definedName name="XRefPaste146" hidden="1">'[7]2600'!#REF!</definedName>
    <definedName name="XRefPaste146Row" hidden="1">#REF!</definedName>
    <definedName name="XRefPaste147" hidden="1">'[7]2600'!#REF!</definedName>
    <definedName name="XRefPaste147Row" hidden="1">#REF!</definedName>
    <definedName name="XRefPaste148" hidden="1">[3]IS!#REF!</definedName>
    <definedName name="XRefPaste149" hidden="1">[3]IS!#REF!</definedName>
    <definedName name="XRefPaste14Row" hidden="1">#REF!</definedName>
    <definedName name="XRefPaste15" hidden="1">#REF!</definedName>
    <definedName name="XRefPaste150" hidden="1">[3]IS!#REF!</definedName>
    <definedName name="XRefPaste151" hidden="1">[3]IS!#REF!</definedName>
    <definedName name="XRefPaste152" hidden="1">[3]IS!#REF!</definedName>
    <definedName name="XRefPaste153" hidden="1">'[7]2600'!#REF!</definedName>
    <definedName name="XRefPaste154" hidden="1">'[7]2600'!#REF!</definedName>
    <definedName name="XRefPaste155" hidden="1">[3]IS!#REF!</definedName>
    <definedName name="XRefPaste156" hidden="1">[3]IS!#REF!</definedName>
    <definedName name="XRefPaste157" hidden="1">[3]IS!#REF!</definedName>
    <definedName name="XRefPaste158" hidden="1">[3]IS!#REF!</definedName>
    <definedName name="XRefPaste159" hidden="1">[3]IS!#REF!</definedName>
    <definedName name="XRefPaste15Row" hidden="1">'[7]1300'!#REF!</definedName>
    <definedName name="XRefPaste16" hidden="1">#N/A</definedName>
    <definedName name="XRefPaste160" hidden="1">[3]IS!#REF!</definedName>
    <definedName name="XRefPaste161" hidden="1">'[7]2600'!#REF!</definedName>
    <definedName name="XRefPaste162" hidden="1">'[7]2600'!#REF!</definedName>
    <definedName name="XRefPaste163" hidden="1">[3]IS!#REF!</definedName>
    <definedName name="XRefPaste164" hidden="1">[3]IS!#REF!</definedName>
    <definedName name="XRefPaste165" hidden="1">[3]IS!#REF!</definedName>
    <definedName name="XRefPaste166" hidden="1">[3]IS!#REF!</definedName>
    <definedName name="XRefPaste167" hidden="1">[3]IS!#REF!</definedName>
    <definedName name="XRefPaste168" hidden="1">[3]IS!#REF!</definedName>
    <definedName name="XRefPaste169" hidden="1">[3]IS!#REF!</definedName>
    <definedName name="XRefPaste16Row" hidden="1">'[7]1300'!#REF!</definedName>
    <definedName name="XRefPaste17" hidden="1">#N/A</definedName>
    <definedName name="XRefPaste170" hidden="1">[3]IS!#REF!</definedName>
    <definedName name="XRefPaste171" hidden="1">[3]IS!#REF!</definedName>
    <definedName name="XRefPaste172" hidden="1">[3]IS!#REF!</definedName>
    <definedName name="XRefPaste173" hidden="1">[3]IS!#REF!</definedName>
    <definedName name="XRefPaste174" hidden="1">[3]IS!#REF!</definedName>
    <definedName name="XRefPaste175" hidden="1">[3]IS!#REF!</definedName>
    <definedName name="XRefPaste179" hidden="1">[3]IS!#REF!</definedName>
    <definedName name="XRefPaste17Row" hidden="1">'[7]1300'!#REF!</definedName>
    <definedName name="XRefPaste18" hidden="1">#N/A</definedName>
    <definedName name="XRefPaste180" hidden="1">[3]IS!#REF!</definedName>
    <definedName name="XRefPaste180Row" hidden="1">[24]XREF!#REF!</definedName>
    <definedName name="XRefPaste181" hidden="1">[3]IS!#REF!</definedName>
    <definedName name="XRefPaste182" hidden="1">[3]IS!#REF!</definedName>
    <definedName name="XRefPaste183" hidden="1">[3]IS!#REF!</definedName>
    <definedName name="XRefPaste184" hidden="1">'[7]2600'!#REF!</definedName>
    <definedName name="XRefPaste185" hidden="1">'[7]2600'!#REF!</definedName>
    <definedName name="XRefPaste186" hidden="1">[3]IS!#REF!</definedName>
    <definedName name="XRefPaste187" hidden="1">[3]IS!#REF!</definedName>
    <definedName name="XRefPaste188" hidden="1">'[7]2600'!#REF!</definedName>
    <definedName name="XRefPaste189" hidden="1">'[7]2600'!#REF!</definedName>
    <definedName name="XRefPaste18Row" hidden="1">[25]XREF!#REF!</definedName>
    <definedName name="XRefPaste19" hidden="1">#N/A</definedName>
    <definedName name="XRefPaste190Row" hidden="1">'[7]3100'!#REF!</definedName>
    <definedName name="XRefPaste191Row" hidden="1">'[7]3100'!#REF!</definedName>
    <definedName name="XRefPaste192Row" hidden="1">'[7]3100'!#REF!</definedName>
    <definedName name="XRefPaste193Row" hidden="1">'[7]3100'!#REF!</definedName>
    <definedName name="XRefPaste194" hidden="1">'[7]2500'!#REF!</definedName>
    <definedName name="XRefPaste194Row" hidden="1">'[7]3100'!#REF!</definedName>
    <definedName name="XRefPaste195Row" hidden="1">'[7]3100'!#REF!</definedName>
    <definedName name="XRefPaste196Row" hidden="1">'[7]3100'!#REF!</definedName>
    <definedName name="XRefPaste197" hidden="1">'[7]2500'!#REF!</definedName>
    <definedName name="XRefPaste197Row" hidden="1">'[7]3100'!#REF!</definedName>
    <definedName name="XRefPaste198" hidden="1">'[20]PAJE,PRJE'!#REF!</definedName>
    <definedName name="XRefPaste198Row" hidden="1">'[7]3100'!#REF!</definedName>
    <definedName name="XRefPaste199" hidden="1">#REF!</definedName>
    <definedName name="XRefPaste199Row" hidden="1">'[7]3100'!#REF!</definedName>
    <definedName name="XRefPaste19Row" hidden="1">[25]XREF!#REF!</definedName>
    <definedName name="XRefPaste1Row" hidden="1">#REF!</definedName>
    <definedName name="XRefPaste2" hidden="1">#N/A</definedName>
    <definedName name="XRefPaste20" hidden="1">'[7]1300'!#REF!</definedName>
    <definedName name="XRefPaste200" hidden="1">#REF!</definedName>
    <definedName name="XRefPaste200Row" hidden="1">'[7]3100'!#REF!</definedName>
    <definedName name="XRefPaste201" hidden="1">'[7]2500'!#REF!</definedName>
    <definedName name="XRefPaste201Row" hidden="1">'[7]3100'!#REF!</definedName>
    <definedName name="XRefPaste202" hidden="1">'[7]2500'!#REF!</definedName>
    <definedName name="XRefPaste202Row" hidden="1">'[7]3100'!#REF!</definedName>
    <definedName name="XRefPaste203" hidden="1">'[7]2500'!#REF!</definedName>
    <definedName name="XRefPaste203Row" hidden="1">'[7]3100'!#REF!</definedName>
    <definedName name="XRefPaste204" hidden="1">#REF!</definedName>
    <definedName name="XRefPaste204Row" hidden="1">'[7]3100'!#REF!</definedName>
    <definedName name="XRefPaste205" hidden="1">#REF!</definedName>
    <definedName name="XRefPaste205Row" hidden="1">'[7]3100'!#REF!</definedName>
    <definedName name="XRefPaste206" hidden="1">#REF!</definedName>
    <definedName name="XRefPaste206Row" hidden="1">'[7]3100'!#REF!</definedName>
    <definedName name="XRefPaste207" hidden="1">#REF!</definedName>
    <definedName name="XRefPaste207Row" hidden="1">'[7]3100'!#REF!</definedName>
    <definedName name="XRefPaste208" hidden="1">'[7]2500'!#REF!</definedName>
    <definedName name="XRefPaste208Row" hidden="1">'[7]3100'!#REF!</definedName>
    <definedName name="XRefPaste209" hidden="1">'[7]2500'!#REF!</definedName>
    <definedName name="XRefPaste209Row" hidden="1">'[7]3100'!#REF!</definedName>
    <definedName name="XRefPaste20Row" hidden="1">[25]XREF!#REF!</definedName>
    <definedName name="XRefPaste21" hidden="1">'[7]1300'!#REF!</definedName>
    <definedName name="XRefPaste210" hidden="1">#REF!</definedName>
    <definedName name="XRefPaste210Row" hidden="1">'[7]3100'!#REF!</definedName>
    <definedName name="XRefPaste211" hidden="1">#REF!</definedName>
    <definedName name="XRefPaste211Row" hidden="1">'[7]3100'!#REF!</definedName>
    <definedName name="XRefPaste212" hidden="1">#REF!</definedName>
    <definedName name="XRefPaste212Row" hidden="1">'[7]3100'!#REF!</definedName>
    <definedName name="XRefPaste213" hidden="1">#REF!</definedName>
    <definedName name="XRefPaste213Row" hidden="1">'[7]3100'!#REF!</definedName>
    <definedName name="XRefPaste214" hidden="1">#REF!</definedName>
    <definedName name="XRefPaste214Row" hidden="1">'[7]3100'!#REF!</definedName>
    <definedName name="XRefPaste215" hidden="1">'[7]2500'!#REF!</definedName>
    <definedName name="XRefPaste215Row" hidden="1">'[7]3100'!#REF!</definedName>
    <definedName name="XRefPaste216" hidden="1">#REF!</definedName>
    <definedName name="XRefPaste216Row" hidden="1">'[7]3100'!#REF!</definedName>
    <definedName name="XRefPaste217" hidden="1">#REF!</definedName>
    <definedName name="XRefPaste217Row" hidden="1">'[7]3100'!#REF!</definedName>
    <definedName name="XRefPaste218" hidden="1">#REF!</definedName>
    <definedName name="XRefPaste218Row" hidden="1">'[7]3100'!#REF!</definedName>
    <definedName name="XRefPaste219" hidden="1">#REF!</definedName>
    <definedName name="XRefPaste219Row" hidden="1">'[7]3100'!#REF!</definedName>
    <definedName name="XRefPaste21Row" hidden="1">[25]XREF!#REF!</definedName>
    <definedName name="XRefPaste22" hidden="1">'[7]1300'!#REF!</definedName>
    <definedName name="XRefPaste220" hidden="1">#REF!</definedName>
    <definedName name="XRefPaste220Row" hidden="1">'[7]3100'!#REF!</definedName>
    <definedName name="XRefPaste221" hidden="1">#REF!</definedName>
    <definedName name="XRefPaste221Row" hidden="1">'[7]3100'!#REF!</definedName>
    <definedName name="XRefPaste222" hidden="1">#REF!</definedName>
    <definedName name="XRefPaste222Row" hidden="1">'[7]3100'!#REF!</definedName>
    <definedName name="XRefPaste223" hidden="1">#REF!</definedName>
    <definedName name="XRefPaste223Row" hidden="1">'[7]3100'!#REF!</definedName>
    <definedName name="XRefPaste224" hidden="1">#REF!</definedName>
    <definedName name="XRefPaste224Row" hidden="1">'[7]3100'!#REF!</definedName>
    <definedName name="XRefPaste225" hidden="1">#REF!</definedName>
    <definedName name="XRefPaste225Row" hidden="1">'[7]3100'!#REF!</definedName>
    <definedName name="XRefPaste226" hidden="1">#REF!</definedName>
    <definedName name="XRefPaste226Row" hidden="1">'[7]3100'!#REF!</definedName>
    <definedName name="XRefPaste227" hidden="1">#REF!</definedName>
    <definedName name="XRefPaste227Row" hidden="1">'[7]3100'!#REF!</definedName>
    <definedName name="XRefPaste228" hidden="1">#REF!</definedName>
    <definedName name="XRefPaste228Row" hidden="1">'[7]3100'!#REF!</definedName>
    <definedName name="XRefPaste229" hidden="1">#REF!</definedName>
    <definedName name="XRefPaste229Row" hidden="1">'[7]3100'!#REF!</definedName>
    <definedName name="XRefPaste22Row" hidden="1">[25]XREF!#REF!</definedName>
    <definedName name="XRefPaste23" hidden="1">'[20]PAJE,PRJE'!#REF!</definedName>
    <definedName name="XRefPaste230" hidden="1">#REF!</definedName>
    <definedName name="XRefPaste230Row" hidden="1">'[7]3100'!#REF!</definedName>
    <definedName name="XRefPaste231" hidden="1">#REF!</definedName>
    <definedName name="XRefPaste231Row" hidden="1">'[7]3100'!#REF!</definedName>
    <definedName name="XRefPaste232" hidden="1">#REF!</definedName>
    <definedName name="XRefPaste232Row" hidden="1">'[7]3100'!#REF!</definedName>
    <definedName name="XRefPaste233Row" hidden="1">'[7]3100'!#REF!</definedName>
    <definedName name="XRefPaste234Row" hidden="1">'[7]3100'!#REF!</definedName>
    <definedName name="XRefPaste235" hidden="1">[20]WTB!#REF!</definedName>
    <definedName name="XRefPaste235Row" hidden="1">'[7]3100'!#REF!</definedName>
    <definedName name="XRefPaste236Row" hidden="1">'[7]3100'!#REF!</definedName>
    <definedName name="XRefPaste237Row" hidden="1">'[7]3100'!#REF!</definedName>
    <definedName name="XRefPaste238Row" hidden="1">'[7]3100'!#REF!</definedName>
    <definedName name="XRefPaste239Row" hidden="1">'[7]3100'!#REF!</definedName>
    <definedName name="XRefPaste23Row" hidden="1">[25]XREF!#REF!</definedName>
    <definedName name="XRefPaste24" hidden="1">#REF!</definedName>
    <definedName name="XRefPaste240" hidden="1">'[7]2600'!#REF!</definedName>
    <definedName name="XRefPaste240Row" hidden="1">'[7]3100'!#REF!</definedName>
    <definedName name="XRefPaste241" hidden="1">'[7]2600'!#REF!</definedName>
    <definedName name="XRefPaste241Row" hidden="1">'[7]3100'!#REF!</definedName>
    <definedName name="XRefPaste242" hidden="1">'[7]2600'!#REF!</definedName>
    <definedName name="XRefPaste242Row" hidden="1">'[7]3100'!#REF!</definedName>
    <definedName name="XRefPaste243" hidden="1">'[7]2600'!#REF!</definedName>
    <definedName name="XRefPaste243Row" hidden="1">'[7]3100'!#REF!</definedName>
    <definedName name="XRefPaste244" hidden="1">'[7]2600'!#REF!</definedName>
    <definedName name="XRefPaste244Row" hidden="1">'[7]3100'!#REF!</definedName>
    <definedName name="XRefPaste245Row" hidden="1">'[7]3100'!#REF!</definedName>
    <definedName name="XRefPaste246Row" hidden="1">'[7]3100'!#REF!</definedName>
    <definedName name="XRefPaste24Row" hidden="1">[25]XREF!#REF!</definedName>
    <definedName name="XRefPaste25" hidden="1">#REF!</definedName>
    <definedName name="XRefPaste25Row" hidden="1">[25]XREF!#REF!</definedName>
    <definedName name="XRefPaste26" hidden="1">#REF!</definedName>
    <definedName name="XRefPaste26Row" hidden="1">[25]XREF!#REF!</definedName>
    <definedName name="XRefPaste27" hidden="1">'[20]PAJE,PRJE'!#REF!</definedName>
    <definedName name="XRefPaste27Row" hidden="1">[25]XREF!#REF!</definedName>
    <definedName name="XRefPaste28" hidden="1">'[20]PAJE,PRJE'!#REF!</definedName>
    <definedName name="XRefPaste28Row" hidden="1">[25]XREF!#REF!</definedName>
    <definedName name="XRefPaste29" hidden="1">[7]INDEX!#REF!</definedName>
    <definedName name="XRefPaste29Row" hidden="1">[25]XREF!#REF!</definedName>
    <definedName name="XRefPaste2Row" hidden="1">#N/A</definedName>
    <definedName name="XRefPaste3" hidden="1">#REF!</definedName>
    <definedName name="XRefPaste30" hidden="1">'[20]PAJE,PRJE'!#REF!</definedName>
    <definedName name="XRefPaste30Row" hidden="1">'[7]1300'!#REF!</definedName>
    <definedName name="XRefPaste31" hidden="1">'[20]PAJE,PRJE'!#REF!</definedName>
    <definedName name="XRefPaste31Row" hidden="1">'[7]1300'!#REF!</definedName>
    <definedName name="XRefPaste32" hidden="1">[7]INDEX!#REF!</definedName>
    <definedName name="XRefPaste32Row" hidden="1">#N/A</definedName>
    <definedName name="XRefPaste33" hidden="1">[18]BS!#REF!</definedName>
    <definedName name="XRefPaste33Row" hidden="1">[25]XREF!#REF!</definedName>
    <definedName name="XRefPaste34" hidden="1">[18]BS!#REF!</definedName>
    <definedName name="XRefPaste34Row" hidden="1">#N/A</definedName>
    <definedName name="XRefPaste35" hidden="1">[18]BS!#REF!</definedName>
    <definedName name="XRefPaste35Row" hidden="1">#N/A</definedName>
    <definedName name="XRefPaste36" hidden="1">[18]BS!#REF!</definedName>
    <definedName name="XRefPaste36Row" hidden="1">#N/A</definedName>
    <definedName name="XRefPaste37" hidden="1">[18]BS!#REF!</definedName>
    <definedName name="XRefPaste37Row" hidden="1">#N/A</definedName>
    <definedName name="XRefPaste38" hidden="1">[18]BS!#REF!</definedName>
    <definedName name="XRefPaste38Row" hidden="1">#N/A</definedName>
    <definedName name="XRefPaste39" hidden="1">[18]BS!#REF!</definedName>
    <definedName name="XRefPaste39Row" hidden="1">#N/A</definedName>
    <definedName name="XRefPaste3Row" hidden="1">#N/A</definedName>
    <definedName name="XRefPaste4" hidden="1">#REF!</definedName>
    <definedName name="XRefPaste40" hidden="1">[18]BS!#REF!</definedName>
    <definedName name="XRefPaste40Row" hidden="1">#N/A</definedName>
    <definedName name="XRefPaste41" hidden="1">[18]BS!#REF!</definedName>
    <definedName name="XRefPaste41Row" hidden="1">#N/A</definedName>
    <definedName name="XRefPaste42" hidden="1">[18]BS!#REF!</definedName>
    <definedName name="XRefPaste42Row" hidden="1">#N/A</definedName>
    <definedName name="XRefPaste43" hidden="1">'[20]PAJE,PRJE'!#REF!</definedName>
    <definedName name="XRefPaste43Row" hidden="1">#N/A</definedName>
    <definedName name="XRefPaste44" hidden="1">'[20]PAJE,PRJE'!#REF!</definedName>
    <definedName name="XRefPaste44Row" hidden="1">#N/A</definedName>
    <definedName name="XRefPaste45" hidden="1">'[7]2600'!#REF!</definedName>
    <definedName name="XRefPaste45Row" hidden="1">#N/A</definedName>
    <definedName name="XRefPaste46" hidden="1">'[20]PAJE,PRJE'!#REF!</definedName>
    <definedName name="XRefPaste47" hidden="1">#REF!</definedName>
    <definedName name="XRefPaste48" hidden="1">#REF!</definedName>
    <definedName name="XRefPaste49" hidden="1">'[21]유선방송설비 (2)'!$H$316</definedName>
    <definedName name="XRefPaste4Row" hidden="1">#N/A</definedName>
    <definedName name="XRefPaste5" hidden="1">[18]BS!#REF!</definedName>
    <definedName name="XRefPaste50" hidden="1">'[21]차량운반구 (2)'!$H$55</definedName>
    <definedName name="XRefPaste51" hidden="1">'[21]전송선로설비 (2)'!$H$21</definedName>
    <definedName name="XRefPaste52" hidden="1">'[21]집기비품 (2)'!$H$94</definedName>
    <definedName name="XRefPaste53" hidden="1">'[21]공구기구 (2)'!$H$7</definedName>
    <definedName name="XRefPaste54" hidden="1">#REF!</definedName>
    <definedName name="XRefPaste55" hidden="1">'[21]구축물 (2)'!$L$12</definedName>
    <definedName name="XRefPaste56" hidden="1">#REF!</definedName>
    <definedName name="XRefPaste58" hidden="1">#REF!</definedName>
    <definedName name="XRefPaste59" hidden="1">'[21]전송선로설비 (2)'!$N$44</definedName>
    <definedName name="XRefPaste5Row" hidden="1">#N/A</definedName>
    <definedName name="XRefPaste6" hidden="1">[18]BS!#REF!</definedName>
    <definedName name="XRefPaste60" hidden="1">#REF!</definedName>
    <definedName name="XRefPaste61" hidden="1">#REF!</definedName>
    <definedName name="XRefPaste62" hidden="1">#REF!</definedName>
    <definedName name="XRefPaste64" hidden="1">#REF!</definedName>
    <definedName name="XRefPaste65" hidden="1">#REF!</definedName>
    <definedName name="XRefPaste66" hidden="1">'[20]PAJE,PRJE'!#REF!</definedName>
    <definedName name="XRefPaste68" hidden="1">'[20]PAJE,PRJE'!#REF!</definedName>
    <definedName name="XRefPaste69" hidden="1">'[20]PAJE,PRJE'!#REF!</definedName>
    <definedName name="XRefPaste6Row" hidden="1">#N/A</definedName>
    <definedName name="XRefPaste7" hidden="1">[18]BS!#REF!</definedName>
    <definedName name="XRefPaste70" hidden="1">'[20]PAJE,PRJE'!#REF!</definedName>
    <definedName name="XRefPaste71" hidden="1">'[20]PAJE,PRJE'!#REF!</definedName>
    <definedName name="XRefPaste72" hidden="1">'[21]건물 (2)'!$Z$7</definedName>
    <definedName name="XRefPaste73" hidden="1">'[21]건물 (2)'!$X$7</definedName>
    <definedName name="XRefPaste74" hidden="1">#REF!</definedName>
    <definedName name="XRefPaste75" hidden="1">'[21]구축물 (2)'!$R$12</definedName>
    <definedName name="XRefPaste76" hidden="1">#REF!</definedName>
    <definedName name="XRefPaste77" hidden="1">#REF!</definedName>
    <definedName name="XRefPaste78" hidden="1">#REF!</definedName>
    <definedName name="XRefPaste79" hidden="1">'[21]차량운반구 (2)'!$Y$55</definedName>
    <definedName name="XRefPaste7Row" hidden="1">#N/A</definedName>
    <definedName name="XRefPaste8" hidden="1">[18]BS!#REF!</definedName>
    <definedName name="XRefPaste80" hidden="1">#REF!</definedName>
    <definedName name="XRefPaste81" hidden="1">'[21]차량운반구 (2)'!$U$55</definedName>
    <definedName name="XRefPaste82" hidden="1">'[21]전송선로설비 (2)'!$Y$21</definedName>
    <definedName name="XRefPaste83" hidden="1">#REF!</definedName>
    <definedName name="XRefPaste84" hidden="1">'[21]전송선로설비 (2)'!$U$21</definedName>
    <definedName name="XRefPaste85" hidden="1">'[21]컨버터 (2)'!$R$8</definedName>
    <definedName name="XRefPaste86" hidden="1">'[21]집기비품 (2)'!$Y$94</definedName>
    <definedName name="XRefPaste87" hidden="1">'[21]집기비품 (2)'!$U$94</definedName>
    <definedName name="XRefPaste88" hidden="1">'[21]집기비품 (2)'!$W$143</definedName>
    <definedName name="XRefPaste89" hidden="1">'[21]공구기구 (2)'!$W$7</definedName>
    <definedName name="XRefPaste89Row" hidden="1">'[7]2600'!#REF!</definedName>
    <definedName name="XRefPaste8Row" hidden="1">#N/A</definedName>
    <definedName name="XRefPaste9" hidden="1">[18]BS!#REF!</definedName>
    <definedName name="XRefPaste90" hidden="1">'[21]공구기구 (2)'!$S$7</definedName>
    <definedName name="XRefPaste90Row" hidden="1">'[7]2600'!#REF!</definedName>
    <definedName name="XRefPaste91" hidden="1">'[7]2500'!#REF!</definedName>
    <definedName name="XRefPaste91Row" hidden="1">'[7]2600'!#REF!</definedName>
    <definedName name="XRefPaste92" hidden="1">'[7]2500'!#REF!</definedName>
    <definedName name="XRefPaste92Row" hidden="1">'[7]2600'!#REF!</definedName>
    <definedName name="XRefPaste93" hidden="1">'[7]2500'!#REF!</definedName>
    <definedName name="XRefPaste93Row" hidden="1">'[7]2600'!#REF!</definedName>
    <definedName name="XRefPaste94Row" hidden="1">'[7]2600'!#REF!</definedName>
    <definedName name="XRefPaste95Row" hidden="1">'[7]2600'!#REF!</definedName>
    <definedName name="XRefPaste96" hidden="1">'[7]2500'!#REF!</definedName>
    <definedName name="XRefPaste96Row" hidden="1">'[7]2600'!#REF!</definedName>
    <definedName name="XRefPaste97" hidden="1">'[7]2500'!#REF!</definedName>
    <definedName name="XRefPaste97Row" hidden="1">'[7]2600'!#REF!</definedName>
    <definedName name="XRefPaste98" hidden="1">'[7]2500'!#REF!</definedName>
    <definedName name="XRefPaste98Row" hidden="1">'[7]2600'!#REF!</definedName>
    <definedName name="XRefPaste99" hidden="1">'[7]2500'!#REF!</definedName>
    <definedName name="XRefPaste99Row" hidden="1">'[7]2600'!#REF!</definedName>
    <definedName name="XRefPaste9Row" hidden="1">#N/A</definedName>
    <definedName name="XRefPasteRangeCount" hidden="1">1</definedName>
    <definedName name="XS" hidden="1">{#N/A,#N/A,FALSE,"을지 (4)";#N/A,#N/A,FALSE,"을지 (5)";#N/A,#N/A,FALSE,"을지 (6)"}</definedName>
    <definedName name="Z_332CA821_6D7A_11D5_B762_00A0C90CFCF0_.wvu.PrintArea" hidden="1">#REF!</definedName>
    <definedName name="Z_B2172A22_A087_11D6_A4E5_008013D50C77_.wvu.PrintArea" hidden="1">#REF!</definedName>
    <definedName name="zcz1"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 hidden="1">{"COOLER TARGET BY REP",#N/A,FALSE,"SALES TARGETS";"COOLER TARGET BY DEPOT",#N/A,FALSE,"SALES TARGETS"}</definedName>
    <definedName name="zczczxczxczc"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zxczxczxc"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zczxczxc" hidden="1">{"COOLER TARGET BY REP",#N/A,FALSE,"SALES TARGETS";"COOLER TARGET BY DEPOT",#N/A,FALSE,"SALES TARGETS"}</definedName>
    <definedName name="zczxczxczxc" hidden="1">{#N/A,#N/A,FALSE,"CNM BUDGET EVIAN";#N/A,#N/A,FALSE,"CNM BUDGET BA"}</definedName>
    <definedName name="ZX" hidden="1">{#N/A,#N/A,FALSE,"초도품";#N/A,#N/A,FALSE,"초도품 (2)";#N/A,#N/A,FALSE,"초도품 (3)";#N/A,#N/A,FALSE,"초도품 (4)";#N/A,#N/A,FALSE,"초도품 (5)";#N/A,#N/A,FALSE,"초도품 (6)"}</definedName>
    <definedName name="zzz" hidden="1">{#N/A,#N/A,FALSE,"BS";#N/A,#N/A,FALSE,"PL";#N/A,#N/A,FALSE,"처분";#N/A,#N/A,FALSE,"현금";#N/A,#N/A,FALSE,"매출";#N/A,#N/A,FALSE,"원가";#N/A,#N/A,FALSE,"경영"}</definedName>
    <definedName name="ппп" hidden="1">#N/A</definedName>
    <definedName name="ㄱㄱㄱ" hidden="1">{#N/A,#N/A,FALSE,"UNIT";#N/A,#N/A,FALSE,"UNIT";#N/A,#N/A,FALSE,"계정"}</definedName>
    <definedName name="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ㄱㄱㄱ" hidden="1">{#N/A,#N/A,FALSE,"UNIT";#N/A,#N/A,FALSE,"UNIT";#N/A,#N/A,FALSE,"계정"}</definedName>
    <definedName name="ㄱㄱㄱㄱ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ㄻ" hidden="1">{#N/A,#N/A,FALSE,"손익표지";#N/A,#N/A,FALSE,"손익계산";#N/A,#N/A,FALSE,"일반관리비";#N/A,#N/A,FALSE,"영업외수익";#N/A,#N/A,FALSE,"영업외비용";#N/A,#N/A,FALSE,"매출액";#N/A,#N/A,FALSE,"요약손익";#N/A,#N/A,FALSE,"요약대차";#N/A,#N/A,FALSE,"매출채권현황";#N/A,#N/A,FALSE,"매출채권명세"}</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ㅈㄷㄱ" hidden="1">{#N/A,#N/A,FALSE,"손익표지";#N/A,#N/A,FALSE,"손익계산";#N/A,#N/A,FALSE,"일반관리비";#N/A,#N/A,FALSE,"영업외수익";#N/A,#N/A,FALSE,"영업외비용";#N/A,#N/A,FALSE,"매출액";#N/A,#N/A,FALSE,"요약손익";#N/A,#N/A,FALSE,"요약대차";#N/A,#N/A,FALSE,"매출채권현황";#N/A,#N/A,FALSE,"매출채권명세"}</definedName>
    <definedName name="ㄱㄷㅈㅅㅈㄷ"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ㅇ" hidden="1">{#N/A,#N/A,FALSE,"단축1";#N/A,#N/A,FALSE,"단축2";#N/A,#N/A,FALSE,"단축3";#N/A,#N/A,FALSE,"장축";#N/A,#N/A,FALSE,"4WD"}</definedName>
    <definedName name="ㄱㅇㄴ" hidden="1">{#N/A,#N/A,FALSE,"손익표지";#N/A,#N/A,FALSE,"손익계산";#N/A,#N/A,FALSE,"일반관리비";#N/A,#N/A,FALSE,"영업외수익";#N/A,#N/A,FALSE,"영업외비용";#N/A,#N/A,FALSE,"매출액";#N/A,#N/A,FALSE,"요약손익";#N/A,#N/A,FALSE,"요약대차";#N/A,#N/A,FALSE,"매출채권현황";#N/A,#N/A,FALSE,"매출채권명세"}</definedName>
    <definedName name="ㄱ히망ㅎ" hidden="1">{#N/A,#N/A,FALSE,"1.CRITERIA";#N/A,#N/A,FALSE,"2.IS";#N/A,#N/A,FALSE,"3.BS";#N/A,#N/A,FALSE,"4.PER PL";#N/A,#N/A,FALSE,"5.INVESTMENT";#N/A,#N/A,FALSE,"6.공문";#N/A,#N/A,FALSE,"7.netinvest"}</definedName>
    <definedName name="가기긱" hidden="1">{"'미착금액'!$A$4:$G$14"}</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라" hidden="1">{#N/A,#N/A,FALSE,"1.CRITERIA";#N/A,#N/A,FALSE,"2.IS";#N/A,#N/A,FALSE,"3.BS";#N/A,#N/A,FALSE,"4.PER PL";#N/A,#N/A,FALSE,"5.INVESTMENT";#N/A,#N/A,FALSE,"6.공문";#N/A,#N/A,FALSE,"7.netinvest"}</definedName>
    <definedName name="가다" hidden="1">{#N/A,#N/A,FALSE,"1.CRITERIA";#N/A,#N/A,FALSE,"2.IS";#N/A,#N/A,FALSE,"3.BS";#N/A,#N/A,FALSE,"4.PER PL";#N/A,#N/A,FALSE,"5.INVESTMENT";#N/A,#N/A,FALSE,"6.공문";#N/A,#N/A,FALSE,"7.netinvest"}</definedName>
    <definedName name="가라" hidden="1">{#N/A,#N/A,FALSE,"1.CRITERIA";#N/A,#N/A,FALSE,"2.IS";#N/A,#N/A,FALSE,"3.BS";#N/A,#N/A,FALSE,"4.PER PL";#N/A,#N/A,FALSE,"5.INVESTMENT";#N/A,#N/A,FALSE,"6.공문";#N/A,#N/A,FALSE,"7.netinvest"}</definedName>
    <definedName name="가맋"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가아" hidden="1">{#N/A,#N/A,FALSE,"1.CRITERIA";#N/A,#N/A,FALSE,"2.IS";#N/A,#N/A,FALSE,"3.BS";#N/A,#N/A,FALSE,"4.PER PL";#N/A,#N/A,FALSE,"5.INVESTMENT";#N/A,#N/A,FALSE,"6.공문";#N/A,#N/A,FALSE,"7.netinvest"}</definedName>
    <definedName name="가아나" hidden="1">{#N/A,#N/A,TRUE,"Y생산";#N/A,#N/A,TRUE,"Y판매";#N/A,#N/A,TRUE,"Y총물량";#N/A,#N/A,TRUE,"Y능력";#N/A,#N/A,TRUE,"YKD"}</definedName>
    <definedName name="가아노" hidden="1">{#N/A,#N/A,FALSE,"1.CRITERIA";#N/A,#N/A,FALSE,"2.IS";#N/A,#N/A,FALSE,"3.BS";#N/A,#N/A,FALSE,"4.PER PL";#N/A,#N/A,FALSE,"5.INVESTMENT";#N/A,#N/A,FALSE,"6.공문";#N/A,#N/A,FALSE,"7.netinvest"}</definedName>
    <definedName name="가아다" hidden="1">{#N/A,#N/A,FALSE,"1.CRITERIA";#N/A,#N/A,FALSE,"2.IS";#N/A,#N/A,FALSE,"3.BS";#N/A,#N/A,FALSE,"4.PER PL";#N/A,#N/A,FALSE,"5.INVESTMENT";#N/A,#N/A,FALSE,"6.공문";#N/A,#N/A,FALSE,"7.netinvest"}</definedName>
    <definedName name="가아차" hidden="1">{#N/A,#N/A,FALSE,"1.CRITERIA";#N/A,#N/A,FALSE,"2.IS";#N/A,#N/A,FALSE,"3.BS";#N/A,#N/A,FALSE,"4.PER PL";#N/A,#N/A,FALSE,"5.INVESTMENT";#N/A,#N/A,FALSE,"6.공문";#N/A,#N/A,FALSE,"7.netinvest"}</definedName>
    <definedName name="가아ㅓ라어" hidden="1">{#N/A,#N/A,FALSE,"초도품";#N/A,#N/A,FALSE,"초도품 (2)";#N/A,#N/A,FALSE,"초도품 (3)";#N/A,#N/A,FALSE,"초도품 (4)";#N/A,#N/A,FALSE,"초도품 (5)";#N/A,#N/A,FALSE,"초도품 (6)"}</definedName>
    <definedName name="가오" hidden="1">{#N/A,#N/A,FALSE,"1.CRITERIA";#N/A,#N/A,FALSE,"2.IS";#N/A,#N/A,FALSE,"3.BS";#N/A,#N/A,FALSE,"4.PER PL";#N/A,#N/A,FALSE,"5.INVESTMENT";#N/A,#N/A,FALSE,"6.공문";#N/A,#N/A,FALSE,"7.netinvest"}</definedName>
    <definedName name="가오나" hidden="1">{#N/A,#N/A,FALSE,"1.CRITERIA";#N/A,#N/A,FALSE,"2.IS";#N/A,#N/A,FALSE,"3.BS";#N/A,#N/A,FALSE,"4.PER PL";#N/A,#N/A,FALSE,"5.INVESTMENT";#N/A,#N/A,FALSE,"6.공문";#N/A,#N/A,FALSE,"7.netinvest"}</definedName>
    <definedName name="가오아" hidden="1">{#N/A,#N/A,FALSE,"1.CRITERIA";#N/A,#N/A,FALSE,"2.IS";#N/A,#N/A,FALSE,"3.BS";#N/A,#N/A,FALSE,"4.PER PL";#N/A,#N/A,FALSE,"5.INVESTMENT";#N/A,#N/A,FALSE,"6.공문";#N/A,#N/A,FALSE,"7.netinvest"}</definedName>
    <definedName name="가카" hidden="1">{#N/A,#N/A,FALSE,"1.CRITERIA";#N/A,#N/A,FALSE,"2.IS";#N/A,#N/A,FALSE,"3.BS";#N/A,#N/A,FALSE,"4.PER PL";#N/A,#N/A,FALSE,"5.INVESTMENT";#N/A,#N/A,FALSE,"6.공문";#N/A,#N/A,FALSE,"7.netinvest"}</definedName>
    <definedName name="가타" hidden="1">{#N/A,#N/A,FALSE,"1.CRITERIA";#N/A,#N/A,FALSE,"2.IS";#N/A,#N/A,FALSE,"3.BS";#N/A,#N/A,FALSE,"4.PER PL";#N/A,#N/A,FALSE,"5.INVESTMENT";#N/A,#N/A,FALSE,"6.공문";#N/A,#N/A,FALSE,"7.netinvest"}</definedName>
    <definedName name="각방안" hidden="1">{#N/A,#N/A,FALSE,"단축1";#N/A,#N/A,FALSE,"단축2";#N/A,#N/A,FALSE,"단축3";#N/A,#N/A,FALSE,"장축";#N/A,#N/A,FALSE,"4WD"}</definedName>
    <definedName name="간" hidden="1">{#N/A,#N/A,FALSE,"UNIT";#N/A,#N/A,FALSE,"UNIT";#N/A,#N/A,FALSE,"계정"}</definedName>
    <definedName name="갈" hidden="1">{#N/A,#N/A,FALSE,"1.CRITERIA";#N/A,#N/A,FALSE,"2.IS";#N/A,#N/A,FALSE,"3.BS";#N/A,#N/A,FALSE,"4.PER PL";#N/A,#N/A,FALSE,"5.INVESTMENT";#N/A,#N/A,FALSE,"6.공문";#N/A,#N/A,FALSE,"7.netinvest"}</definedName>
    <definedName name="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감가상각2월"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가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사" hidden="1">{#N/A,#N/A,FALSE,"손익표지";#N/A,#N/A,FALSE,"손익계산";#N/A,#N/A,FALSE,"일반관리비";#N/A,#N/A,FALSE,"영업외수익";#N/A,#N/A,FALSE,"영업외비용";#N/A,#N/A,FALSE,"매출액";#N/A,#N/A,FALSE,"요약손익";#N/A,#N/A,FALSE,"요약대차";#N/A,#N/A,FALSE,"매출채권현황";#N/A,#N/A,FALSE,"매출채권명세"}</definedName>
    <definedName name="개발비"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개선"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갤로" hidden="1">{#N/A,#N/A,FALSE,"정공"}</definedName>
    <definedName name="거리도모" hidden="1">{#N/A,#N/A,FALSE,"BS";#N/A,#N/A,FALSE,"PL";#N/A,#N/A,FALSE,"처분";#N/A,#N/A,FALSE,"현금";#N/A,#N/A,FALSE,"매출";#N/A,#N/A,FALSE,"원가";#N/A,#N/A,FALSE,"경영"}</definedName>
    <definedName name="거이" hidden="1">{#N/A,#N/A,FALSE,"1.CRITERIA";#N/A,#N/A,FALSE,"2.IS";#N/A,#N/A,FALSE,"3.BS";#N/A,#N/A,FALSE,"4.PER PL";#N/A,#N/A,FALSE,"5.INVESTMENT";#N/A,#N/A,FALSE,"6.공문";#N/A,#N/A,FALSE,"7.netinvest"}</definedName>
    <definedName name="건가new" hidden="1">{#N/A,#N/A,FALSE,"BS";#N/A,#N/A,FALSE,"PL";#N/A,#N/A,FALSE,"처분";#N/A,#N/A,FALSE,"현금";#N/A,#N/A,FALSE,"매출";#N/A,#N/A,FALSE,"원가";#N/A,#N/A,FALSE,"경영"}</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결산공고" hidden="1">{#N/A,#N/A,FALSE,"BS";#N/A,#N/A,FALSE,"PL";#N/A,#N/A,FALSE,"처분";#N/A,#N/A,FALSE,"현금";#N/A,#N/A,FALSE,"매출";#N/A,#N/A,FALSE,"원가";#N/A,#N/A,FALSE,"경영"}</definedName>
    <definedName name="결산성과"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결산수정분개"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경비실적" hidden="1">{#N/A,#N/A,FALSE,"정공"}</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지표2" hidden="1">#REF!</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계량기재료비분석" hidden="1">{#N/A,#N/A,FALSE,"UNIT";#N/A,#N/A,FALSE,"UNIT";#N/A,#N/A,FALSE,"계정"}</definedName>
    <definedName name="계산" hidden="1">{#N/A,#N/A,FALSE,"1.CRITERIA";#N/A,#N/A,FALSE,"2.IS";#N/A,#N/A,FALSE,"3.BS";#N/A,#N/A,FALSE,"4.PER PL";#N/A,#N/A,FALSE,"5.INVESTMENT";#N/A,#N/A,FALSE,"6.공문";#N/A,#N/A,FALSE,"7.netinvest"}</definedName>
    <definedName name="계약" hidden="1">{#N/A,#N/A,FALSE,"계약직(여)"}</definedName>
    <definedName name="계좌" hidden="1">{#N/A,#N/A,TRUE,"T&amp;E";#N/A,#N/A,TRUE,"BUS. ENT. DET."}</definedName>
    <definedName name="계획1" hidden="1">{#N/A,#N/A,FALSE,"UNIT";#N/A,#N/A,FALSE,"UNIT";#N/A,#N/A,FALSE,"계정"}</definedName>
    <definedName name="계획2" hidden="1">{#N/A,#N/A,FALSE,"정공"}</definedName>
    <definedName name="고정비비교자세히" hidden="1">#REF!</definedName>
    <definedName name="공수투입" hidden="1">{#N/A,#N/A,FALSE,"정공"}</definedName>
    <definedName name="공헌이익기준손익계산서" hidden="1">{#N/A,#N/A,FALSE,"손익표지";#N/A,#N/A,FALSE,"손익계산";#N/A,#N/A,FALSE,"일반관리비";#N/A,#N/A,FALSE,"영업외수익";#N/A,#N/A,FALSE,"영업외비용";#N/A,#N/A,FALSE,"매출액";#N/A,#N/A,FALSE,"요약손익";#N/A,#N/A,FALSE,"요약대차";#N/A,#N/A,FALSE,"매출채권현황";#N/A,#N/A,FALSE,"매출채권명세"}</definedName>
    <definedName name="과세제외" hidden="1">{#N/A,#N/A,FALSE,"세무양식01";#N/A,#N/A,FALSE,"세무양식02";#N/A,#N/A,FALSE,"세무양식03"}</definedName>
    <definedName name="관실적"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2"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광주공장" hidden="1">#REF!</definedName>
    <definedName name="교육" hidden="1">{#N/A,#N/A,FALSE,"손익표지";#N/A,#N/A,FALSE,"손익계산";#N/A,#N/A,FALSE,"일반관리비";#N/A,#N/A,FALSE,"영업외수익";#N/A,#N/A,FALSE,"영업외비용";#N/A,#N/A,FALSE,"매출액";#N/A,#N/A,FALSE,"요약손익";#N/A,#N/A,FALSE,"요약대차";#N/A,#N/A,FALSE,"매출채권현황";#N/A,#N/A,FALSE,"매출채권명세"}</definedName>
    <definedName name="교육세" hidden="1">{#N/A,#N/A,FALSE,"세무양식01";#N/A,#N/A,FALSE,"세무양식02";#N/A,#N/A,FALSE,"세무양식03"}</definedName>
    <definedName name="구" hidden="1">{#N/A,#N/A,FALSE,"BS";#N/A,#N/A,FALSE,"PL";#N/A,#N/A,FALSE,"처분";#N/A,#N/A,FALSE,"현금";#N/A,#N/A,FALSE,"매출";#N/A,#N/A,FALSE,"원가";#N/A,#N/A,FALSE,"경영"}</definedName>
    <definedName name="구매부문" hidden="1">{#N/A,#N/A,FALSE,"손익표지";#N/A,#N/A,FALSE,"손익계산";#N/A,#N/A,FALSE,"일반관리비";#N/A,#N/A,FALSE,"영업외수익";#N/A,#N/A,FALSE,"영업외비용";#N/A,#N/A,FALSE,"매출액";#N/A,#N/A,FALSE,"요약손익";#N/A,#N/A,FALSE,"요약대차";#N/A,#N/A,FALSE,"매출채권현황";#N/A,#N/A,FALSE,"매출채권명세"}</definedName>
    <definedName name="구미" hidden="1">{#N/A,#N/A,FALSE,"손익표지";#N/A,#N/A,FALSE,"손익계산";#N/A,#N/A,FALSE,"일반관리비";#N/A,#N/A,FALSE,"영업외수익";#N/A,#N/A,FALSE,"영업외비용";#N/A,#N/A,FALSE,"매출액";#N/A,#N/A,FALSE,"요약손익";#N/A,#N/A,FALSE,"요약대차";#N/A,#N/A,FALSE,"매출채권현황";#N/A,#N/A,FALSE,"매출채권명세"}</definedName>
    <definedName name="국공채미수이자" hidden="1">{#N/A,#N/A,FALSE,"Aging Summary";#N/A,#N/A,FALSE,"Ratio Analysis";#N/A,#N/A,FALSE,"Test 120 Day Accts";#N/A,#N/A,FALSE,"Tickmarks"}</definedName>
    <definedName name="국제" hidden="1">{#N/A,#N/A,FALSE,"손익표지";#N/A,#N/A,FALSE,"손익계산";#N/A,#N/A,FALSE,"일반관리비";#N/A,#N/A,FALSE,"영업외수익";#N/A,#N/A,FALSE,"영업외비용";#N/A,#N/A,FALSE,"매출액";#N/A,#N/A,FALSE,"요약손익";#N/A,#N/A,FALSE,"요약대차";#N/A,#N/A,FALSE,"매출채권현황";#N/A,#N/A,FALSE,"매출채권명세"}</definedName>
    <definedName name="국제거래"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국제선" hidden="1">{#N/A,#N/A,FALSE,"손익표지";#N/A,#N/A,FALSE,"손익계산";#N/A,#N/A,FALSE,"일반관리비";#N/A,#N/A,FALSE,"영업외수익";#N/A,#N/A,FALSE,"영업외비용";#N/A,#N/A,FALSE,"매출액";#N/A,#N/A,FALSE,"요약손익";#N/A,#N/A,FALSE,"요약대차";#N/A,#N/A,FALSE,"매출채권현황";#N/A,#N/A,FALSE,"매출채권명세"}</definedName>
    <definedName name="규" hidden="1">{#N/A,#N/A,FALSE,"손익표지";#N/A,#N/A,FALSE,"손익계산";#N/A,#N/A,FALSE,"일반관리비";#N/A,#N/A,FALSE,"영업외수익";#N/A,#N/A,FALSE,"영업외비용";#N/A,#N/A,FALSE,"매출액";#N/A,#N/A,FALSE,"요약손익";#N/A,#N/A,FALSE,"요약대차";#N/A,#N/A,FALSE,"매출채권현황";#N/A,#N/A,FALSE,"매출채권명세"}</definedName>
    <definedName name="규남이"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그래도모도소" hidden="1">{#N/A,#N/A,FALSE,"BS";#N/A,#N/A,FALSE,"PL";#N/A,#N/A,FALSE,"처분";#N/A,#N/A,FALSE,"현금";#N/A,#N/A,FALSE,"매출";#N/A,#N/A,FALSE,"원가";#N/A,#N/A,FALSE,"경영"}</definedName>
    <definedName name="그래도뭐" hidden="1">{#N/A,#N/A,FALSE,"BS";#N/A,#N/A,FALSE,"PL";#N/A,#N/A,FALSE,"처분";#N/A,#N/A,FALSE,"현금";#N/A,#N/A,FALSE,"매출";#N/A,#N/A,FALSE,"원가";#N/A,#N/A,FALSE,"경영"}</definedName>
    <definedName name="그래도요" hidden="1">{#N/A,#N/A,FALSE,"BS";#N/A,#N/A,FALSE,"PL";#N/A,#N/A,FALSE,"처분";#N/A,#N/A,FALSE,"현금";#N/A,#N/A,FALSE,"매출";#N/A,#N/A,FALSE,"원가";#N/A,#N/A,FALSE,"경영"}</definedName>
    <definedName name="그리도무지" hidden="1">{#N/A,#N/A,FALSE,"BS";#N/A,#N/A,FALSE,"PL";#N/A,#N/A,FALSE,"처분";#N/A,#N/A,FALSE,"현금";#N/A,#N/A,FALSE,"매출";#N/A,#N/A,FALSE,"원가";#N/A,#N/A,FALSE,"경영"}</definedName>
    <definedName name="근거2" hidden="1">{#N/A,#N/A,FALSE,"단축1";#N/A,#N/A,FALSE,"단축2";#N/A,#N/A,FALSE,"단축3";#N/A,#N/A,FALSE,"장축";#N/A,#N/A,FALSE,"4WD"}</definedName>
    <definedName name="금월" hidden="1">{#N/A,#N/A,TRUE,"Y생산";#N/A,#N/A,TRUE,"Y판매";#N/A,#N/A,TRUE,"Y총물량";#N/A,#N/A,TRUE,"Y능력";#N/A,#N/A,TRUE,"YKD"}</definedName>
    <definedName name="금형" hidden="1">{#N/A,#N/A,FALSE,"단축1";#N/A,#N/A,FALSE,"단축2";#N/A,#N/A,FALSE,"단축3";#N/A,#N/A,FALSE,"장축";#N/A,#N/A,FALSE,"4WD"}</definedName>
    <definedName name="금형편성표" hidden="1">{#N/A,#N/A,FALSE,"단축1";#N/A,#N/A,FALSE,"단축2";#N/A,#N/A,FALSE,"단축3";#N/A,#N/A,FALSE,"장축";#N/A,#N/A,FALSE,"4WD"}</definedName>
    <definedName name="급여">[26]조견표!$C$3:$BC$15</definedName>
    <definedName name="급여인상안" hidden="1">{#N/A,#N/A,FALSE,"계약직(여)"}</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기" hidden="1">{#N/A,#N/A,FALSE,"UNIT";#N/A,#N/A,FALSE,"UNIT";#N/A,#N/A,FALSE,"계정"}</definedName>
    <definedName name="기기투자리스트" hidden="1">{#N/A,#N/A,FALSE,"UNIT";#N/A,#N/A,FALSE,"UNIT";#N/A,#N/A,FALSE,"계정"}</definedName>
    <definedName name="기본급조정테이블">[27]기본급!$A$13:$AD$230</definedName>
    <definedName name="기본급조정테이블필드명">[27]기본급!$A$12:$AD$12</definedName>
    <definedName name="기성" hidden="1">{#N/A,#N/A,FALSE,"손익표지";#N/A,#N/A,FALSE,"손익계산";#N/A,#N/A,FALSE,"일반관리비";#N/A,#N/A,FALSE,"영업외수익";#N/A,#N/A,FALSE,"영업외비용";#N/A,#N/A,FALSE,"매출액";#N/A,#N/A,FALSE,"요약손익";#N/A,#N/A,FALSE,"요약대차";#N/A,#N/A,FALSE,"매출채권현황";#N/A,#N/A,FALSE,"매출채권명세"}</definedName>
    <definedName name="기성분" hidden="1">{#N/A,#N/A,FALSE,"손익표지";#N/A,#N/A,FALSE,"손익계산";#N/A,#N/A,FALSE,"일반관리비";#N/A,#N/A,FALSE,"영업외수익";#N/A,#N/A,FALSE,"영업외비용";#N/A,#N/A,FALSE,"매출액";#N/A,#N/A,FALSE,"요약손익";#N/A,#N/A,FALSE,"요약대차";#N/A,#N/A,FALSE,"매출채권현황";#N/A,#N/A,FALSE,"매출채권명세"}</definedName>
    <definedName name="기아" hidden="1">{#N/A,#N/A,FALSE,"1.CRITERIA";#N/A,#N/A,FALSE,"2.IS";#N/A,#N/A,FALSE,"3.BS";#N/A,#N/A,FALSE,"4.PER PL";#N/A,#N/A,FALSE,"5.INVESTMENT";#N/A,#N/A,FALSE,"6.공문";#N/A,#N/A,FALSE,"7.netinvest"}</definedName>
    <definedName name="기아모텍" hidden="1">{#N/A,#N/A,FALSE,"정공"}</definedName>
    <definedName name="기아전자" hidden="1">{#N/A,#N/A,FALSE,"정공"}</definedName>
    <definedName name="기아차" hidden="1">{#N/A,#N/A,FALSE,"1.CRITERIA";#N/A,#N/A,FALSE,"2.IS";#N/A,#N/A,FALSE,"3.BS";#N/A,#N/A,FALSE,"4.PER PL";#N/A,#N/A,FALSE,"5.INVESTMENT";#N/A,#N/A,FALSE,"6.공문";#N/A,#N/A,FALSE,"7.netinvest"}</definedName>
    <definedName name="기존" hidden="1">{#N/A,#N/A,FALSE,"UNIT";#N/A,#N/A,FALSE,"UNIT";#N/A,#N/A,FALSE,"계정"}</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타" hidden="1">{#N/A,#N/A,FALSE,"BS";#N/A,#N/A,FALSE,"PL";#N/A,#N/A,FALSE,"처분";#N/A,#N/A,FALSE,"현금";#N/A,#N/A,FALSE,"매출";#N/A,#N/A,FALSE,"원가";#N/A,#N/A,FALSE,"경영"}</definedName>
    <definedName name="기타수수료" hidden="1">{#N/A,#N/A,FALSE,"세무양식01";#N/A,#N/A,FALSE,"세무양식02";#N/A,#N/A,FALSE,"세무양식03"}</definedName>
    <definedName name="기획" hidden="1">{#N/A,#N/A,FALSE,"손익표지";#N/A,#N/A,FALSE,"손익계산";#N/A,#N/A,FALSE,"일반관리비";#N/A,#N/A,FALSE,"영업외수익";#N/A,#N/A,FALSE,"영업외비용";#N/A,#N/A,FALSE,"매출액";#N/A,#N/A,FALSE,"요약손익";#N/A,#N/A,FALSE,"요약대차";#N/A,#N/A,FALSE,"매출채권현황";#N/A,#N/A,FALSE,"매출채권명세"}</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김" hidden="1">{#N/A,#N/A,FALSE,"손익표지";#N/A,#N/A,FALSE,"손익계산";#N/A,#N/A,FALSE,"일반관리비";#N/A,#N/A,FALSE,"영업외수익";#N/A,#N/A,FALSE,"영업외비용";#N/A,#N/A,FALSE,"매출액";#N/A,#N/A,FALSE,"요약손익";#N/A,#N/A,FALSE,"요약대차";#N/A,#N/A,FALSE,"매출채권현황";#N/A,#N/A,FALSE,"매출채권명세"}</definedName>
    <definedName name="김대업" hidden="1">{#N/A,#N/A,FALSE,"기술료 비교"}</definedName>
    <definedName name="김대영" hidden="1">{#N/A,#N/A,FALSE,"BS";#N/A,#N/A,FALSE,"PL";#N/A,#N/A,FALSE,"처분";#N/A,#N/A,FALSE,"현금";#N/A,#N/A,FALSE,"매출";#N/A,#N/A,FALSE,"원가";#N/A,#N/A,FALSE,"경영"}</definedName>
    <definedName name="김영철" hidden="1">{#N/A,#N/A,FALSE,"손익표지";#N/A,#N/A,FALSE,"손익계산";#N/A,#N/A,FALSE,"일반관리비";#N/A,#N/A,FALSE,"영업외수익";#N/A,#N/A,FALSE,"영업외비용";#N/A,#N/A,FALSE,"매출액";#N/A,#N/A,FALSE,"요약손익";#N/A,#N/A,FALSE,"요약대차";#N/A,#N/A,FALSE,"매출채권현황";#N/A,#N/A,FALSE,"매출채권명세"}</definedName>
    <definedName name="김종묵" hidden="1">{#N/A,#N/A,FALSE,"기술료 비교"}</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ㄴ" hidden="1">{#N/A,#N/A,FALSE,"Chi tiÆt"}</definedName>
    <definedName name="ㄴ1" hidden="1">#REF!</definedName>
    <definedName name="ㄴㄴ"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ㄴㄴㄴ" hidden="1">{#N/A,#N/A,FALSE,"BS";#N/A,#N/A,FALSE,"PL";#N/A,#N/A,FALSE,"처분";#N/A,#N/A,FALSE,"현금";#N/A,#N/A,FALSE,"매출";#N/A,#N/A,FALSE,"원가";#N/A,#N/A,FALSE,"경영"}</definedName>
    <definedName name="ㄴㄴㄴㄴ" hidden="1">{#N/A,#N/A,FALSE,"UNIT";#N/A,#N/A,FALSE,"UNIT";#N/A,#N/A,FALSE,"계정"}</definedName>
    <definedName name="ㄴㄹㅇㅎㅇㄴ" hidden="1">{#N/A,#N/A,FALSE,"손익표지";#N/A,#N/A,FALSE,"손익계산";#N/A,#N/A,FALSE,"일반관리비";#N/A,#N/A,FALSE,"영업외수익";#N/A,#N/A,FALSE,"영업외비용";#N/A,#N/A,FALSE,"매출액";#N/A,#N/A,FALSE,"요약손익";#N/A,#N/A,FALSE,"요약대차";#N/A,#N/A,FALSE,"매출채권현황";#N/A,#N/A,FALSE,"매출채권명세"}</definedName>
    <definedName name="ㄴㅇ"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ㄴㅇㄴ" hidden="1">{#N/A,#N/A,FALSE,"단축1";#N/A,#N/A,FALSE,"단축2";#N/A,#N/A,FALSE,"단축3";#N/A,#N/A,FALSE,"장축";#N/A,#N/A,FALSE,"4WD"}</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{#N/A,#N/A,FALSE,"UNIT";#N/A,#N/A,FALSE,"UNIT";#N/A,#N/A,FALSE,"계정"}</definedName>
    <definedName name="ㄴㅇㄹㄴㅇㄹ" hidden="1">{#N/A,#N/A,FALSE,"손익표지";#N/A,#N/A,FALSE,"손익계산";#N/A,#N/A,FALSE,"일반관리비";#N/A,#N/A,FALSE,"영업외수익";#N/A,#N/A,FALSE,"영업외비용";#N/A,#N/A,FALSE,"매출액";#N/A,#N/A,FALSE,"요약손익";#N/A,#N/A,FALSE,"요약대차";#N/A,#N/A,FALSE,"매출채권현황";#N/A,#N/A,FALSE,"매출채권명세"}</definedName>
    <definedName name="ㄴㅇ라" hidden="1">{#N/A,#N/A,FALSE,"계약직(여)"}</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ㄻㄴㅇㄻ" hidden="1">{#N/A,#N/A,FALSE,"손익표지";#N/A,#N/A,FALSE,"손익계산";#N/A,#N/A,FALSE,"일반관리비";#N/A,#N/A,FALSE,"영업외수익";#N/A,#N/A,FALSE,"영업외비용";#N/A,#N/A,FALSE,"매출액";#N/A,#N/A,FALSE,"요약손익";#N/A,#N/A,FALSE,"요약대차";#N/A,#N/A,FALSE,"매출채권현황";#N/A,#N/A,FALSE,"매출채권명세"}</definedName>
    <definedName name="나" hidden="1">{#N/A,#N/A,FALSE,"BS";#N/A,#N/A,FALSE,"PL";#N/A,#N/A,FALSE,"처분";#N/A,#N/A,FALSE,"현금";#N/A,#N/A,FALSE,"매출";#N/A,#N/A,FALSE,"원가";#N/A,#N/A,FALSE,"경영"}</definedName>
    <definedName name="나나나" hidden="1">{"'미착금액'!$A$4:$G$14"}</definedName>
    <definedName name="나다라" hidden="1">{#N/A,#N/A,FALSE,"1.CRITERIA";#N/A,#N/A,FALSE,"2.IS";#N/A,#N/A,FALSE,"3.BS";#N/A,#N/A,FALSE,"4.PER PL";#N/A,#N/A,FALSE,"5.INVESTMENT";#N/A,#N/A,FALSE,"6.공문";#N/A,#N/A,FALSE,"7.netinvest"}</definedName>
    <definedName name="나라" hidden="1">{#N/A,#N/A,FALSE,"1.CRITERIA";#N/A,#N/A,FALSE,"2.IS";#N/A,#N/A,FALSE,"3.BS";#N/A,#N/A,FALSE,"4.PER PL";#N/A,#N/A,FALSE,"5.INVESTMENT";#N/A,#N/A,FALSE,"6.공문";#N/A,#N/A,FALSE,"7.netinvest"}</definedName>
    <definedName name="나ㅏㅇ" hidden="1">#REF!</definedName>
    <definedName name="내" hidden="1">{#N/A,#N/A,FALSE,"1.CRITERIA";#N/A,#N/A,FALSE,"2.IS";#N/A,#N/A,FALSE,"3.BS";#N/A,#N/A,FALSE,"4.PER PL";#N/A,#N/A,FALSE,"5.INVESTMENT";#N/A,#N/A,FALSE,"6.공문";#N/A,#N/A,FALSE,"7.netinvest"}</definedName>
    <definedName name="너" hidden="1">{#N/A,#N/A,FALSE,"손익표지";#N/A,#N/A,FALSE,"손익계산";#N/A,#N/A,FALSE,"일반관리비";#N/A,#N/A,FALSE,"영업외수익";#N/A,#N/A,FALSE,"영업외비용";#N/A,#N/A,FALSE,"매출액";#N/A,#N/A,FALSE,"요약손익";#N/A,#N/A,FALSE,"요약대차";#N/A,#N/A,FALSE,"매출채권현황";#N/A,#N/A,FALSE,"매출채권명세"}</definedName>
    <definedName name="녀" hidden="1">{#N/A,#N/A,FALSE,"1.CRITERIA";#N/A,#N/A,FALSE,"2.IS";#N/A,#N/A,FALSE,"3.BS";#N/A,#N/A,FALSE,"4.PER PL";#N/A,#N/A,FALSE,"5.INVESTMENT";#N/A,#N/A,FALSE,"6.공문";#N/A,#N/A,FALSE,"7.netinvest"}</definedName>
    <definedName name="노" hidden="1">{#N/A,#N/A,FALSE,"1.CRITERIA";#N/A,#N/A,FALSE,"2.IS";#N/A,#N/A,FALSE,"3.BS";#N/A,#N/A,FALSE,"4.PER PL";#N/A,#N/A,FALSE,"5.INVESTMENT";#N/A,#N/A,FALSE,"6.공문";#N/A,#N/A,FALSE,"7.netinvest"}</definedName>
    <definedName name="뇌" hidden="1">#REF!</definedName>
    <definedName name="뉴셀" hidden="1">{#N/A,#N/A,FALSE,"손익표지";#N/A,#N/A,FALSE,"손익계산";#N/A,#N/A,FALSE,"일반관리비";#N/A,#N/A,FALSE,"영업외수익";#N/A,#N/A,FALSE,"영업외비용";#N/A,#N/A,FALSE,"매출액";#N/A,#N/A,FALSE,"요약손익";#N/A,#N/A,FALSE,"요약대차";#N/A,#N/A,FALSE,"매출채권현황";#N/A,#N/A,FALSE,"매출채권명세"}</definedName>
    <definedName name="는" hidden="1">{#N/A,#N/A,FALSE,"손익표지";#N/A,#N/A,FALSE,"손익계산";#N/A,#N/A,FALSE,"일반관리비";#N/A,#N/A,FALSE,"영업외수익";#N/A,#N/A,FALSE,"영업외비용";#N/A,#N/A,FALSE,"매출액";#N/A,#N/A,FALSE,"요약손익";#N/A,#N/A,FALSE,"요약대차";#N/A,#N/A,FALSE,"매출채권현황";#N/A,#N/A,FALSE,"매출채권명세"}</definedName>
    <definedName name="니" hidden="1">{#N/A,#N/A,FALSE,"BS";#N/A,#N/A,FALSE,"PL";#N/A,#N/A,FALSE,"처분";#N/A,#N/A,FALSE,"현금";#N/A,#N/A,FALSE,"매출";#N/A,#N/A,FALSE,"원가";#N/A,#N/A,FALSE,"경영"}</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ㄳ" hidden="1">{#N/A,#N/A,FALSE,"단축1";#N/A,#N/A,FALSE,"단축2";#N/A,#N/A,FALSE,"단축3";#N/A,#N/A,FALSE,"장축";#N/A,#N/A,FALSE,"4WD"}</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ㄷㅇ" hidden="1">{#N/A,#N/A,TRUE,"Y생산";#N/A,#N/A,TRUE,"Y판매";#N/A,#N/A,TRUE,"Y총물량";#N/A,#N/A,TRUE,"Y능력";#N/A,#N/A,TRUE,"YKD"}</definedName>
    <definedName name="ㄷㅈ" hidden="1">#REF!</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ㅈ" hidden="1">{#N/A,#N/A,FALSE,"손익표지";#N/A,#N/A,FALSE,"손익계산";#N/A,#N/A,FALSE,"일반관리비";#N/A,#N/A,FALSE,"영업외수익";#N/A,#N/A,FALSE,"영업외비용";#N/A,#N/A,FALSE,"매출액";#N/A,#N/A,FALSE,"요약손익";#N/A,#N/A,FALSE,"요약대차";#N/A,#N/A,FALSE,"매출채권현황";#N/A,#N/A,FALSE,"매출채권명세"}</definedName>
    <definedName name="ㄷㅈㄱㅈㄱ" hidden="1">{#N/A,#N/A,FALSE,"손익표지";#N/A,#N/A,FALSE,"손익계산";#N/A,#N/A,FALSE,"일반관리비";#N/A,#N/A,FALSE,"영업외수익";#N/A,#N/A,FALSE,"영업외비용";#N/A,#N/A,FALSE,"매출액";#N/A,#N/A,FALSE,"요약손익";#N/A,#N/A,FALSE,"요약대차";#N/A,#N/A,FALSE,"매출채권현황";#N/A,#N/A,FALSE,"매출채권명세"}</definedName>
    <definedName name="다가아노는" hidden="1">{#N/A,#N/A,FALSE,"BS";#N/A,#N/A,FALSE,"PL";#N/A,#N/A,FALSE,"처분";#N/A,#N/A,FALSE,"현금";#N/A,#N/A,FALSE,"매출";#N/A,#N/A,FALSE,"원가";#N/A,#N/A,FALSE,"경영"}</definedName>
    <definedName name="다다익선" hidden="1">{#N/A,#N/A,FALSE,"정공"}</definedName>
    <definedName name="다달이" hidden="1">{#N/A,#N/A,FALSE,"정공"}</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니경" hidden="1">{#N/A,#N/A,FALSE,"정공"}</definedName>
    <definedName name="다라니경을피우자" hidden="1">{#N/A,#N/A,FALSE,"정공"}</definedName>
    <definedName name="다른" hidden="1">{#N/A,#N/A,FALSE,"BS";#N/A,#N/A,FALSE,"PL";#N/A,#N/A,FALSE,"처분";#N/A,#N/A,FALSE,"현금";#N/A,#N/A,FALSE,"매출";#N/A,#N/A,FALSE,"원가";#N/A,#N/A,FALSE,"경영"}</definedName>
    <definedName name="다바" hidden="1">{#N/A,#N/A,FALSE,"1.CRITERIA";#N/A,#N/A,FALSE,"2.IS";#N/A,#N/A,FALSE,"3.BS";#N/A,#N/A,FALSE,"4.PER PL";#N/A,#N/A,FALSE,"5.INVESTMENT";#N/A,#N/A,FALSE,"6.공문";#N/A,#N/A,FALSE,"7.netinvest"}</definedName>
    <definedName name="단가기준" hidden="1">{#N/A,#N/A,TRUE,"Y생산";#N/A,#N/A,TRUE,"Y판매";#N/A,#N/A,TRUE,"Y총물량";#N/A,#N/A,TRUE,"Y능력";#N/A,#N/A,TRUE,"YKD"}</definedName>
    <definedName name="단기대여금" hidden="1">{#N/A,#N/A,FALSE,"BS";#N/A,#N/A,FALSE,"PL";#N/A,#N/A,FALSE,"처분";#N/A,#N/A,FALSE,"현금";#N/A,#N/A,FALSE,"매출";#N/A,#N/A,FALSE,"원가";#N/A,#N/A,FALSE,"경영"}</definedName>
    <definedName name="단기차입금1" hidden="1">'[28]단기차입금(200006)'!#REF!</definedName>
    <definedName name="단말기" hidden="1">{#N/A,#N/A,FALSE,"정공"}</definedName>
    <definedName name="단말기번호" hidden="1">{#N/A,#N/A,FALSE,"정공"}</definedName>
    <definedName name="단알기" hidden="1">{#N/A,#N/A,FALSE,"정공"}</definedName>
    <definedName name="단조편성표" hidden="1">{#N/A,#N/A,FALSE,"단축1";#N/A,#N/A,FALSE,"단축2";#N/A,#N/A,FALSE,"단축3";#N/A,#N/A,FALSE,"장축";#N/A,#N/A,FALSE,"4WD"}</definedName>
    <definedName name="달" hidden="1">{#N/A,#N/A,FALSE,"손익표지";#N/A,#N/A,FALSE,"손익계산";#N/A,#N/A,FALSE,"일반관리비";#N/A,#N/A,FALSE,"영업외수익";#N/A,#N/A,FALSE,"영업외비용";#N/A,#N/A,FALSE,"매출액";#N/A,#N/A,FALSE,"요약손익";#N/A,#N/A,FALSE,"요약대차";#N/A,#N/A,FALSE,"매출채권현황";#N/A,#N/A,FALSE,"매출채권명세"}</definedName>
    <definedName name="대련" hidden="1">{#N/A,#N/A,FALSE,"UNIT";#N/A,#N/A,FALSE,"UNIT";#N/A,#N/A,FALSE,"계정"}</definedName>
    <definedName name="대리님" hidden="1">{#N/A,#N/A,FALSE,"정공"}</definedName>
    <definedName name="대만재조정" hidden="1">#REF!</definedName>
    <definedName name="대방총괄" hidden="1">{#N/A,#N/A,FALSE,"단축1";#N/A,#N/A,FALSE,"단축2";#N/A,#N/A,FALSE,"단축3";#N/A,#N/A,FALSE,"장축";#N/A,#N/A,FALSE,"4WD"}</definedName>
    <definedName name="대상시트" hidden="1">{#N/A,#N/A,FALSE,"정공"}</definedName>
    <definedName name="대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대손충당"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대손충당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대일" hidden="1">{#N/A,#N/A,FALSE,"손익표지";#N/A,#N/A,FALSE,"손익계산";#N/A,#N/A,FALSE,"일반관리비";#N/A,#N/A,FALSE,"영업외수익";#N/A,#N/A,FALSE,"영업외비용";#N/A,#N/A,FALSE,"매출액";#N/A,#N/A,FALSE,"요약손익";#N/A,#N/A,FALSE,"요약대차";#N/A,#N/A,FALSE,"매출채권현황";#N/A,#N/A,FALSE,"매출채권명세"}</definedName>
    <definedName name="대일1" hidden="1">{#N/A,#N/A,FALSE,"손익표지";#N/A,#N/A,FALSE,"손익계산";#N/A,#N/A,FALSE,"일반관리비";#N/A,#N/A,FALSE,"영업외수익";#N/A,#N/A,FALSE,"영업외비용";#N/A,#N/A,FALSE,"매출액";#N/A,#N/A,FALSE,"요약손익";#N/A,#N/A,FALSE,"요약대차";#N/A,#N/A,FALSE,"매출채권현황";#N/A,#N/A,FALSE,"매출채권명세"}</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모" hidden="1">{#N/A,#N/A,FALSE,"BS";#N/A,#N/A,FALSE,"PL";#N/A,#N/A,FALSE,"처분";#N/A,#N/A,FALSE,"현금";#N/A,#N/A,FALSE,"매출";#N/A,#N/A,FALSE,"원가";#N/A,#N/A,FALSE,"경영"}</definedName>
    <definedName name="도별" hidden="1">#REF!</definedName>
    <definedName name="도조" hidden="1">{#N/A,#N/A,FALSE,"BS";#N/A,#N/A,FALSE,"PL";#N/A,#N/A,FALSE,"처분";#N/A,#N/A,FALSE,"현금";#N/A,#N/A,FALSE,"매출";#N/A,#N/A,FALSE,"원가";#N/A,#N/A,FALSE,"경영"}</definedName>
    <definedName name="도준석"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동" hidden="1">{#N/A,#N/A,FALSE,"손익표지";#N/A,#N/A,FALSE,"손익계산";#N/A,#N/A,FALSE,"일반관리비";#N/A,#N/A,FALSE,"영업외수익";#N/A,#N/A,FALSE,"영업외비용";#N/A,#N/A,FALSE,"매출액";#N/A,#N/A,FALSE,"요약손익";#N/A,#N/A,FALSE,"요약대차";#N/A,#N/A,FALSE,"매출채권현황";#N/A,#N/A,FALSE,"매출채권명세"}</definedName>
    <definedName name="동방" hidden="1">{#N/A,#N/A,FALSE,"BS";#N/A,#N/A,FALSE,"PL";#N/A,#N/A,FALSE,"처분";#N/A,#N/A,FALSE,"현금";#N/A,#N/A,FALSE,"매출";#N/A,#N/A,FALSE,"원가";#N/A,#N/A,FALSE,"경영"}</definedName>
    <definedName name="동방1" hidden="1">{#N/A,#N/A,FALSE,"BS";#N/A,#N/A,FALSE,"PL";#N/A,#N/A,FALSE,"A";#N/A,#N/A,FALSE,"B";#N/A,#N/A,FALSE,"B1";#N/A,#N/A,FALSE,"C";#N/A,#N/A,FALSE,"C1";#N/A,#N/A,FALSE,"C2";#N/A,#N/A,FALSE,"D";#N/A,#N/A,FALSE,"E";#N/A,#N/A,FALSE,"F";#N/A,#N/A,FALSE,"AA";#N/A,#N/A,FALSE,"BB";#N/A,#N/A,FALSE,"CC";#N/A,#N/A,FALSE,"DD";#N/A,#N/A,FALSE,"EE";#N/A,#N/A,FALSE,"FF";#N/A,#N/A,FALSE,"PL10";#N/A,#N/A,FALSE,"PL20";#N/A,#N/A,FALSE,"PL30"}</definedName>
    <definedName name="돠" hidden="1">{#N/A,#N/A,FALSE,"1.CRITERIA";#N/A,#N/A,FALSE,"2.IS";#N/A,#N/A,FALSE,"3.BS";#N/A,#N/A,FALSE,"4.PER PL";#N/A,#N/A,FALSE,"5.INVESTMENT";#N/A,#N/A,FALSE,"6.공문";#N/A,#N/A,FALSE,"7.netinvest"}</definedName>
    <definedName name="됴" hidden="1">{#N/A,#N/A,FALSE,"BS";#N/A,#N/A,FALSE,"PL";#N/A,#N/A,FALSE,"처분";#N/A,#N/A,FALSE,"현금";#N/A,#N/A,FALSE,"매출";#N/A,#N/A,FALSE,"원가";#N/A,#N/A,FALSE,"경영"}</definedName>
    <definedName name="두" hidden="1">{#N/A,#N/A,FALSE,"BS";#N/A,#N/A,FALSE,"PL";#N/A,#N/A,FALSE,"처분";#N/A,#N/A,FALSE,"현금";#N/A,#N/A,FALSE,"매출";#N/A,#N/A,FALSE,"원가";#N/A,#N/A,FALSE,"경영"}</definedName>
    <definedName name="두려" hidden="1">{#N/A,#N/A,FALSE,"BS";#N/A,#N/A,FALSE,"PL";#N/A,#N/A,FALSE,"처분";#N/A,#N/A,FALSE,"현금";#N/A,#N/A,FALSE,"매출";#N/A,#N/A,FALSE,"원가";#N/A,#N/A,FALSE,"경영"}</definedName>
    <definedName name="두번째" hidden="1">{#N/A,#N/A,FALSE,"정공"}</definedName>
    <definedName name="디" hidden="1">{#N/A,#N/A,FALSE,"1.CRITERIA";#N/A,#N/A,FALSE,"2.IS";#N/A,#N/A,FALSE,"3.BS";#N/A,#N/A,FALSE,"4.PER PL";#N/A,#N/A,FALSE,"5.INVESTMENT";#N/A,#N/A,FALSE,"6.공문";#N/A,#N/A,FALSE,"7.netinvest"}</definedName>
    <definedName name="ㄹㄷㅈ" hidden="1">'[7]2500'!#REF!</definedName>
    <definedName name="ㄹㄷㅈㄹㄹㄹ" hidden="1">#N/A</definedName>
    <definedName name="ㄹㄹ"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ㄹㄹㄹㄷㄷ"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ㄻ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아ㅣㅇㅎ리" hidden="1">{#N/A,#N/A,FALSE,"UNIT";#N/A,#N/A,FALSE,"UNIT";#N/A,#N/A,FALSE,"계정"}</definedName>
    <definedName name="ㄹ홓로" hidden="1">{#N/A,#N/A,FALSE,"손익표지";#N/A,#N/A,FALSE,"손익계산";#N/A,#N/A,FALSE,"일반관리비";#N/A,#N/A,FALSE,"영업외수익";#N/A,#N/A,FALSE,"영업외비용";#N/A,#N/A,FALSE,"매출액";#N/A,#N/A,FALSE,"요약손익";#N/A,#N/A,FALSE,"요약대차";#N/A,#N/A,FALSE,"매출채권현황";#N/A,#N/A,FALSE,"매출채권명세"}</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아아" hidden="1">{#N/A,#N/A,FALSE,"1.CRITERIA";#N/A,#N/A,FALSE,"2.IS";#N/A,#N/A,FALSE,"3.BS";#N/A,#N/A,FALSE,"4.PER PL";#N/A,#N/A,FALSE,"5.INVESTMENT";#N/A,#N/A,FALSE,"6.공문";#N/A,#N/A,FALSE,"7.netinvest"}</definedName>
    <definedName name="란다리아" hidden="1">{#N/A,#N/A,FALSE,"정공"}</definedName>
    <definedName name="랴" hidden="1">{#N/A,#N/A,FALSE,"1.CRITERIA";#N/A,#N/A,FALSE,"2.IS";#N/A,#N/A,FALSE,"3.BS";#N/A,#N/A,FALSE,"4.PER PL";#N/A,#N/A,FALSE,"5.INVESTMENT";#N/A,#N/A,FALSE,"6.공문";#N/A,#N/A,FALSE,"7.netinvest"}</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로" hidden="1">{#N/A,#N/A,FALSE,"1.CRITERIA";#N/A,#N/A,FALSE,"2.IS";#N/A,#N/A,FALSE,"3.BS";#N/A,#N/A,FALSE,"4.PER PL";#N/A,#N/A,FALSE,"5.INVESTMENT";#N/A,#N/A,FALSE,"6.공문";#N/A,#N/A,FALSE,"7.netinvest"}</definedName>
    <definedName name="로커커버" hidden="1">{#N/A,#N/A,FALSE,"단축1";#N/A,#N/A,FALSE,"단축2";#N/A,#N/A,FALSE,"단축3";#N/A,#N/A,FALSE,"장축";#N/A,#N/A,FALSE,"4WD"}</definedName>
    <definedName name="류" hidden="1">{#N/A,#N/A,FALSE,"1.CRITERIA";#N/A,#N/A,FALSE,"2.IS";#N/A,#N/A,FALSE,"3.BS";#N/A,#N/A,FALSE,"4.PER PL";#N/A,#N/A,FALSE,"5.INVESTMENT";#N/A,#N/A,FALSE,"6.공문";#N/A,#N/A,FALSE,"7.netinvest"}</definedName>
    <definedName name="리므" hidden="1">{#N/A,#N/A,FALSE,"손익표지";#N/A,#N/A,FALSE,"손익계산";#N/A,#N/A,FALSE,"일반관리비";#N/A,#N/A,FALSE,"영업외수익";#N/A,#N/A,FALSE,"영업외비용";#N/A,#N/A,FALSE,"매출액";#N/A,#N/A,FALSE,"요약손익";#N/A,#N/A,FALSE,"요약대차";#N/A,#N/A,FALSE,"매출채권현황";#N/A,#N/A,FALSE,"매출채권명세"}</definedName>
    <definedName name="ㄺㄹ" hidden="1">{#N/A,#N/A,FALSE,"UNIT";#N/A,#N/A,FALSE,"UNIT";#N/A,#N/A,FALSE,"계정"}</definedName>
    <definedName name="ㅀ"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미리밀ㅎ밈림" hidden="1">{#N/A,#N/A,FALSE,"을지 (4)";#N/A,#N/A,FALSE,"을지 (5)";#N/A,#N/A,FALSE,"을지 (6)"}</definedName>
    <definedName name="ㅀㅇㄹㄶㅀㄹ" hidden="1">{#N/A,#N/A,FALSE,"UNIT";#N/A,#N/A,FALSE,"UNIT";#N/A,#N/A,FALSE,"계정"}</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ㅁ\" hidden="1">[17]Summary!#REF!</definedName>
    <definedName name="ㅁㄴ" hidden="1">{#N/A,#N/A,FALSE,"UNIT";#N/A,#N/A,FALSE,"UNIT";#N/A,#N/A,FALSE,"계정"}</definedName>
    <definedName name="ㅁㄴㄹㅈㄷ" hidden="1">{#N/A,#N/A,FALSE,"손익표지";#N/A,#N/A,FALSE,"손익계산";#N/A,#N/A,FALSE,"일반관리비";#N/A,#N/A,FALSE,"영업외수익";#N/A,#N/A,FALSE,"영업외비용";#N/A,#N/A,FALSE,"매출액";#N/A,#N/A,FALSE,"요약손익";#N/A,#N/A,FALSE,"요약대차";#N/A,#N/A,FALSE,"매출채권현황";#N/A,#N/A,FALSE,"매출채권명세"}</definedName>
    <definedName name="ㅁㄴㅇ" hidden="1">{#N/A,#N/A,FALSE,"BS";#N/A,#N/A,FALSE,"PL";#N/A,#N/A,FALSE,"처분";#N/A,#N/A,FALSE,"현금";#N/A,#N/A,FALSE,"매출";#N/A,#N/A,FALSE,"원가";#N/A,#N/A,FALSE,"경영"}</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ㄻㄴ" hidden="1">{#N/A,#N/A,FALSE,"손익표지";#N/A,#N/A,FALSE,"손익계산";#N/A,#N/A,FALSE,"일반관리비";#N/A,#N/A,FALSE,"영업외수익";#N/A,#N/A,FALSE,"영업외비용";#N/A,#N/A,FALSE,"매출액";#N/A,#N/A,FALSE,"요약손익";#N/A,#N/A,FALSE,"요약대차";#N/A,#N/A,FALSE,"매출채권현황";#N/A,#N/A,FALSE,"매출채권명세"}</definedName>
    <definedName name="ㅁㅁ"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ㅁㅁㅁ" hidden="1">{#N/A,#N/A,FALSE,"BS";#N/A,#N/A,FALSE,"PL";#N/A,#N/A,FALSE,"처분";#N/A,#N/A,FALSE,"현금";#N/A,#N/A,FALSE,"매출";#N/A,#N/A,FALSE,"원가";#N/A,#N/A,FALSE,"경영"}</definedName>
    <definedName name="ㅁㅁㅁㅁ" hidden="1">{#N/A,#N/A,FALSE,"BS";#N/A,#N/A,FALSE,"PL";#N/A,#N/A,FALSE,"처분";#N/A,#N/A,FALSE,"현금";#N/A,#N/A,FALSE,"매출";#N/A,#N/A,FALSE,"원가";#N/A,#N/A,FALSE,"경영"}</definedName>
    <definedName name="ㅁㅁㅁㅁㅁ" hidden="1">{#N/A,#N/A,FALSE,"UNIT";#N/A,#N/A,FALSE,"UNIT";#N/A,#N/A,FALSE,"계정"}</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마" hidden="1">{#N/A,#N/A,FALSE,"손익표지";#N/A,#N/A,FALSE,"손익계산";#N/A,#N/A,FALSE,"일반관리비";#N/A,#N/A,FALSE,"영업외수익";#N/A,#N/A,FALSE,"영업외비용";#N/A,#N/A,FALSE,"매출액";#N/A,#N/A,FALSE,"요약손익";#N/A,#N/A,FALSE,"요약대차";#N/A,#N/A,FALSE,"매출채권현황";#N/A,#N/A,FALSE,"매출채권명세"}</definedName>
    <definedName name="마감" hidden="1">{#N/A,#N/A,FALSE,"기술료 비교"}</definedName>
    <definedName name="마담분기" hidden="1">{#N/A,#N/A,FALSE,"정공"}</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마" hidden="1">{#N/A,#N/A,FALSE,"1.CRITERIA";#N/A,#N/A,FALSE,"2.IS";#N/A,#N/A,FALSE,"3.BS";#N/A,#N/A,FALSE,"4.PER PL";#N/A,#N/A,FALSE,"5.INVESTMENT";#N/A,#N/A,FALSE,"6.공문";#N/A,#N/A,FALSE,"7.netinvest"}</definedName>
    <definedName name="마마오" hidden="1">{#N/A,#N/A,FALSE,"1.CRITERIA";#N/A,#N/A,FALSE,"2.IS";#N/A,#N/A,FALSE,"3.BS";#N/A,#N/A,FALSE,"4.PER PL";#N/A,#N/A,FALSE,"5.INVESTMENT";#N/A,#N/A,FALSE,"6.공문";#N/A,#N/A,FALSE,"7.netinvest"}</definedName>
    <definedName name="마마이" hidden="1">{#N/A,#N/A,FALSE,"1.CRITERIA";#N/A,#N/A,FALSE,"2.IS";#N/A,#N/A,FALSE,"3.BS";#N/A,#N/A,FALSE,"4.PER PL";#N/A,#N/A,FALSE,"5.INVESTMENT";#N/A,#N/A,FALSE,"6.공문";#N/A,#N/A,FALSE,"7.netinvest"}</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스터자료2" hidden="1">#REF!</definedName>
    <definedName name="마아" hidden="1">{#N/A,#N/A,FALSE,"1.CRITERIA";#N/A,#N/A,FALSE,"2.IS";#N/A,#N/A,FALSE,"3.BS";#N/A,#N/A,FALSE,"4.PER PL";#N/A,#N/A,FALSE,"5.INVESTMENT";#N/A,#N/A,FALSE,"6.공문";#N/A,#N/A,FALSE,"7.netinvest"}</definedName>
    <definedName name="매축액2" hidden="1">{#N/A,#N/A,FALSE,"1.CRITERIA";#N/A,#N/A,FALSE,"2.IS";#N/A,#N/A,FALSE,"3.BS";#N/A,#N/A,FALSE,"4.PER PL";#N/A,#N/A,FALSE,"5.INVESTMENT";#N/A,#N/A,FALSE,"6.공문";#N/A,#N/A,FALSE,"7.netinvest"}</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계획" hidden="1">{#N/A,#N/A,FALSE,"UNIT";#N/A,#N/A,FALSE,"UNIT";#N/A,#N/A,FALSE,"계정"}</definedName>
    <definedName name="매출보고" hidden="1">{#N/A,#N/A,FALSE,"손익표지";#N/A,#N/A,FALSE,"손익계산";#N/A,#N/A,FALSE,"일반관리비";#N/A,#N/A,FALSE,"영업외수익";#N/A,#N/A,FALSE,"영업외비용";#N/A,#N/A,FALSE,"매출액";#N/A,#N/A,FALSE,"요약손익";#N/A,#N/A,FALSE,"요약대차";#N/A,#N/A,FALSE,"매출채권현황";#N/A,#N/A,FALSE,"매출채권명세"}</definedName>
    <definedName name="매출액2" hidden="1">{#N/A,#N/A,FALSE,"1.CRITERIA";#N/A,#N/A,FALSE,"2.IS";#N/A,#N/A,FALSE,"3.BS";#N/A,#N/A,FALSE,"4.PER PL";#N/A,#N/A,FALSE,"5.INVESTMENT";#N/A,#N/A,FALSE,"6.공문";#N/A,#N/A,FALSE,"7.netinvest"}</definedName>
    <definedName name="매출원가1" hidden="1">{#N/A,#N/A,FALSE,"Aging Summary";#N/A,#N/A,FALSE,"Ratio Analysis";#N/A,#N/A,FALSE,"Test 120 Day Accts";#N/A,#N/A,FALSE,"Tickmarks"}</definedName>
    <definedName name="매출채권_1" hidden="1">{#N/A,#N/A,FALSE,"Aging Summary";#N/A,#N/A,FALSE,"Ratio Analysis";#N/A,#N/A,FALSE,"Test 120 Day Accts";#N/A,#N/A,FALSE,"Tickmarks"}</definedName>
    <definedName name="매출추1" hidden="1">{#N/A,#N/A,FALSE,"정공"}</definedName>
    <definedName name="매출추정" hidden="1">{#N/A,#N/A,FALSE,"정공"}</definedName>
    <definedName name="머머" hidden="1">{#N/A,#N/A,FALSE,"1.CRITERIA";#N/A,#N/A,FALSE,"2.IS";#N/A,#N/A,FALSE,"3.BS";#N/A,#N/A,FALSE,"4.PER PL";#N/A,#N/A,FALSE,"5.INVESTMENT";#N/A,#N/A,FALSE,"6.공문";#N/A,#N/A,FALSE,"7.netinvest"}</definedName>
    <definedName name="멀" hidden="1">{#N/A,#N/A,FALSE,"손익표지";#N/A,#N/A,FALSE,"손익계산";#N/A,#N/A,FALSE,"일반관리비";#N/A,#N/A,FALSE,"영업외수익";#N/A,#N/A,FALSE,"영업외비용";#N/A,#N/A,FALSE,"매출액";#N/A,#N/A,FALSE,"요약손익";#N/A,#N/A,FALSE,"요약대차";#N/A,#N/A,FALSE,"매출채권현황";#N/A,#N/A,FALSE,"매출채권명세"}</definedName>
    <definedName name="며며" hidden="1">{#N/A,#N/A,FALSE,"1.CRITERIA";#N/A,#N/A,FALSE,"2.IS";#N/A,#N/A,FALSE,"3.BS";#N/A,#N/A,FALSE,"4.PER PL";#N/A,#N/A,FALSE,"5.INVESTMENT";#N/A,#N/A,FALSE,"6.공문";#N/A,#N/A,FALSE,"7.netinvest"}</definedName>
    <definedName name="모" hidden="1">{#N/A,#N/A,FALSE,"UNIT";#N/A,#N/A,FALSE,"UNIT";#N/A,#N/A,FALSE,"계정"}</definedName>
    <definedName name="모리" hidden="1">{#N/A,#N/A,FALSE,"1.CRITERIA";#N/A,#N/A,FALSE,"2.IS";#N/A,#N/A,FALSE,"3.BS";#N/A,#N/A,FALSE,"4.PER PL";#N/A,#N/A,FALSE,"5.INVESTMENT";#N/A,#N/A,FALSE,"6.공문";#N/A,#N/A,FALSE,"7.netinvest"}</definedName>
    <definedName name="모모" hidden="1">{#N/A,#N/A,FALSE,"1.CRITERIA";#N/A,#N/A,FALSE,"2.IS";#N/A,#N/A,FALSE,"3.BS";#N/A,#N/A,FALSE,"4.PER PL";#N/A,#N/A,FALSE,"5.INVESTMENT";#N/A,#N/A,FALSE,"6.공문";#N/A,#N/A,FALSE,"7.netinvest"}</definedName>
    <definedName name="목차2"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뫌" hidden="1">{#N/A,#N/A,FALSE,"1.CRITERIA";#N/A,#N/A,FALSE,"2.IS";#N/A,#N/A,FALSE,"3.BS";#N/A,#N/A,FALSE,"4.PER PL";#N/A,#N/A,FALSE,"5.INVESTMENT";#N/A,#N/A,FALSE,"6.공문";#N/A,#N/A,FALSE,"7.netinvest"}</definedName>
    <definedName name="무" hidden="1">{#N/A,#N/A,FALSE,"손익표지";#N/A,#N/A,FALSE,"손익계산";#N/A,#N/A,FALSE,"일반관리비";#N/A,#N/A,FALSE,"영업외수익";#N/A,#N/A,FALSE,"영업외비용";#N/A,#N/A,FALSE,"매출액";#N/A,#N/A,FALSE,"요약손익";#N/A,#N/A,FALSE,"요약대차";#N/A,#N/A,FALSE,"매출채권현황";#N/A,#N/A,FALSE,"매출채권명세"}</definedName>
    <definedName name="무너이냐" hidden="1">#REF!</definedName>
    <definedName name="무무" hidden="1">{#N/A,#N/A,FALSE,"1.CRITERIA";#N/A,#N/A,FALSE,"2.IS";#N/A,#N/A,FALSE,"3.BS";#N/A,#N/A,FALSE,"4.PER PL";#N/A,#N/A,FALSE,"5.INVESTMENT";#N/A,#N/A,FALSE,"6.공문";#N/A,#N/A,FALSE,"7.netinvest"}</definedName>
    <definedName name="문성수" hidden="1">{#N/A,#N/A,FALSE,"손익표지";#N/A,#N/A,FALSE,"손익계산";#N/A,#N/A,FALSE,"일반관리비";#N/A,#N/A,FALSE,"영업외수익";#N/A,#N/A,FALSE,"영업외비용";#N/A,#N/A,FALSE,"매출액";#N/A,#N/A,FALSE,"요약손익";#N/A,#N/A,FALSE,"요약대차";#N/A,#N/A,FALSE,"매출채권현황";#N/A,#N/A,FALSE,"매출채권명세"}</definedName>
    <definedName name="문제3" hidden="1">{#N/A,#N/A,FALSE,"단축1";#N/A,#N/A,FALSE,"단축2";#N/A,#N/A,FALSE,"단축3";#N/A,#N/A,FALSE,"장축";#N/A,#N/A,FALSE,"4WD"}</definedName>
    <definedName name="물랴자" hidden="1">{#N/A,#N/A,TRUE,"Y생산";#N/A,#N/A,TRUE,"Y판매";#N/A,#N/A,TRUE,"Y총물량";#N/A,#N/A,TRUE,"Y능력";#N/A,#N/A,TRUE,"YKD"}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뮤" hidden="1">{#N/A,#N/A,FALSE,"기술료 비교"}</definedName>
    <definedName name="뮤뮤" hidden="1">{#N/A,#N/A,FALSE,"1.CRITERIA";#N/A,#N/A,FALSE,"2.IS";#N/A,#N/A,FALSE,"3.BS";#N/A,#N/A,FALSE,"4.PER PL";#N/A,#N/A,FALSE,"5.INVESTMENT";#N/A,#N/A,FALSE,"6.공문";#N/A,#N/A,FALSE,"7.netinvest"}</definedName>
    <definedName name="미라" hidden="1">{#N/A,#N/A,FALSE,"1.CRITERIA";#N/A,#N/A,FALSE,"2.IS";#N/A,#N/A,FALSE,"3.BS";#N/A,#N/A,FALSE,"4.PER PL";#N/A,#N/A,FALSE,"5.INVESTMENT";#N/A,#N/A,FALSE,"6.공문";#N/A,#N/A,FALSE,"7.netinvest"}</definedName>
    <definedName name="미로" hidden="1">{#N/A,#N/A,FALSE,"1.CRITERIA";#N/A,#N/A,FALSE,"2.IS";#N/A,#N/A,FALSE,"3.BS";#N/A,#N/A,FALSE,"4.PER PL";#N/A,#N/A,FALSE,"5.INVESTMENT";#N/A,#N/A,FALSE,"6.공문";#N/A,#N/A,FALSE,"7.netinvest"}</definedName>
    <definedName name="미로어" hidden="1">{#N/A,#N/A,FALSE,"1.CRITERIA";#N/A,#N/A,FALSE,"2.IS";#N/A,#N/A,FALSE,"3.BS";#N/A,#N/A,FALSE,"4.PER PL";#N/A,#N/A,FALSE,"5.INVESTMENT";#N/A,#N/A,FALSE,"6.공문";#N/A,#N/A,FALSE,"7.netinvest"}</definedName>
    <definedName name="미료" hidden="1">{#N/A,#N/A,FALSE,"1.CRITERIA";#N/A,#N/A,FALSE,"2.IS";#N/A,#N/A,FALSE,"3.BS";#N/A,#N/A,FALSE,"4.PER PL";#N/A,#N/A,FALSE,"5.INVESTMENT";#N/A,#N/A,FALSE,"6.공문";#N/A,#N/A,FALSE,"7.netinvest"}</definedName>
    <definedName name="미미" hidden="1">{#N/A,#N/A,FALSE,"1.CRITERIA";#N/A,#N/A,FALSE,"2.IS";#N/A,#N/A,FALSE,"3.BS";#N/A,#N/A,FALSE,"4.PER PL";#N/A,#N/A,FALSE,"5.INVESTMENT";#N/A,#N/A,FALSE,"6.공문";#N/A,#N/A,FALSE,"7.netinvest"}</definedName>
    <definedName name="미미미아" hidden="1">{#N/A,#N/A,FALSE,"정공"}</definedName>
    <definedName name="미석" hidden="1">{#N/A,#N/A,FALSE,"정공"}</definedName>
    <definedName name="미수금" hidden="1">{#N/A,#N/A,FALSE,"1.CRITERIA";#N/A,#N/A,FALSE,"2.IS";#N/A,#N/A,FALSE,"3.BS";#N/A,#N/A,FALSE,"4.PER PL";#N/A,#N/A,FALSE,"5.INVESTMENT";#N/A,#N/A,FALSE,"6.공문";#N/A,#N/A,FALSE,"7.netinvest"}</definedName>
    <definedName name="미지급" hidden="1">{#N/A,#N/A,FALSE,"BS";#N/A,#N/A,FALSE,"PL";#N/A,#N/A,FALSE,"처분";#N/A,#N/A,FALSE,"현금";#N/A,#N/A,FALSE,"매출";#N/A,#N/A,FALSE,"원가";#N/A,#N/A,FALSE,"경영"}</definedName>
    <definedName name="미지급비용" hidden="1">{#N/A,#N/A,FALSE,"1.CRITERIA";#N/A,#N/A,FALSE,"2.IS";#N/A,#N/A,FALSE,"3.BS";#N/A,#N/A,FALSE,"4.PER PL";#N/A,#N/A,FALSE,"5.INVESTMENT";#N/A,#N/A,FALSE,"6.공문";#N/A,#N/A,FALSE,"7.netinvest"}</definedName>
    <definedName name="미지급비용분류" hidden="1">{#N/A,#N/A,FALSE,"계약직(여)"}</definedName>
    <definedName name="민" hidden="1">{#N/A,#N/A,FALSE,"손익표지";#N/A,#N/A,FALSE,"손익계산";#N/A,#N/A,FALSE,"일반관리비";#N/A,#N/A,FALSE,"영업외수익";#N/A,#N/A,FALSE,"영업외비용";#N/A,#N/A,FALSE,"매출액";#N/A,#N/A,FALSE,"요약손익";#N/A,#N/A,FALSE,"요약대차";#N/A,#N/A,FALSE,"매출채권현황";#N/A,#N/A,FALSE,"매출채권명세"}</definedName>
    <definedName name="민자" hidden="1">{#N/A,#N/A,FALSE,"손익표지";#N/A,#N/A,FALSE,"손익계산";#N/A,#N/A,FALSE,"일반관리비";#N/A,#N/A,FALSE,"영업외수익";#N/A,#N/A,FALSE,"영업외비용";#N/A,#N/A,FALSE,"매출액";#N/A,#N/A,FALSE,"요약손익";#N/A,#N/A,FALSE,"요약대차";#N/A,#N/A,FALSE,"매출채권현황";#N/A,#N/A,FALSE,"매출채권명세"}</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총2" hidden="1">{#N/A,#N/A,FALSE,"을지 (4)";#N/A,#N/A,FALSE,"을지 (5)";#N/A,#N/A,FALSE,"을지 (6)"}</definedName>
    <definedName name="ㅂㄱㄷㅅㅂㄷ" hidden="1">{#N/A,#N/A,FALSE,"손익표지";#N/A,#N/A,FALSE,"손익계산";#N/A,#N/A,FALSE,"일반관리비";#N/A,#N/A,FALSE,"영업외수익";#N/A,#N/A,FALSE,"영업외비용";#N/A,#N/A,FALSE,"매출액";#N/A,#N/A,FALSE,"요약손익";#N/A,#N/A,FALSE,"요약대차";#N/A,#N/A,FALSE,"매출채권현황";#N/A,#N/A,FALSE,"매출채권명세"}</definedName>
    <definedName name="ㅂㄹ"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ㅂㅂ" hidden="1">{#N/A,#N/A,TRUE,"일반적사항";#N/A,#N/A,TRUE,"주요재무자료"}</definedName>
    <definedName name="ㅂㅂㅂㅂㅂㅂ" hidden="1">'[7]2500'!#REF!</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바가" hidden="1">{#N/A,#N/A,FALSE,"1.CRITERIA";#N/A,#N/A,FALSE,"2.IS";#N/A,#N/A,FALSE,"3.BS";#N/A,#N/A,FALSE,"4.PER PL";#N/A,#N/A,FALSE,"5.INVESTMENT";#N/A,#N/A,FALSE,"6.공문";#N/A,#N/A,FALSE,"7.netinvest"}</definedName>
    <definedName name="바나" hidden="1">{#N/A,#N/A,FALSE,"1.CRITERIA";#N/A,#N/A,FALSE,"2.IS";#N/A,#N/A,FALSE,"3.BS";#N/A,#N/A,FALSE,"4.PER PL";#N/A,#N/A,FALSE,"5.INVESTMENT";#N/A,#N/A,FALSE,"6.공문";#N/A,#N/A,FALSE,"7.netinvest"}</definedName>
    <definedName name="바다올" hidden="1">{#N/A,#N/A,FALSE,"1.CRITERIA";#N/A,#N/A,FALSE,"2.IS";#N/A,#N/A,FALSE,"3.BS";#N/A,#N/A,FALSE,"4.PER PL";#N/A,#N/A,FALSE,"5.INVESTMENT";#N/A,#N/A,FALSE,"6.공문";#N/A,#N/A,FALSE,"7.netinvest"}</definedName>
    <definedName name="바라" hidden="1">{#N/A,#N/A,FALSE,"1.CRITERIA";#N/A,#N/A,FALSE,"2.IS";#N/A,#N/A,FALSE,"3.BS";#N/A,#N/A,FALSE,"4.PER PL";#N/A,#N/A,FALSE,"5.INVESTMENT";#N/A,#N/A,FALSE,"6.공문";#N/A,#N/A,FALSE,"7.netinvest"}</definedName>
    <definedName name="바라오" hidden="1">{#N/A,#N/A,FALSE,"1.CRITERIA";#N/A,#N/A,FALSE,"2.IS";#N/A,#N/A,FALSE,"3.BS";#N/A,#N/A,FALSE,"4.PER PL";#N/A,#N/A,FALSE,"5.INVESTMENT";#N/A,#N/A,FALSE,"6.공문";#N/A,#N/A,FALSE,"7.netinvest"}</definedName>
    <definedName name="바랑라" hidden="1">{#N/A,#N/A,FALSE,"정공"}</definedName>
    <definedName name="바로" hidden="1">{#N/A,#N/A,FALSE,"1.CRITERIA";#N/A,#N/A,FALSE,"2.IS";#N/A,#N/A,FALSE,"3.BS";#N/A,#N/A,FALSE,"4.PER PL";#N/A,#N/A,FALSE,"5.INVESTMENT";#N/A,#N/A,FALSE,"6.공문";#N/A,#N/A,FALSE,"7.netinvest"}</definedName>
    <definedName name="바로가기" hidden="1">{#N/A,#N/A,FALSE,"단축1";#N/A,#N/A,FALSE,"단축2";#N/A,#N/A,FALSE,"단축3";#N/A,#N/A,FALSE,"장축";#N/A,#N/A,FALSE,"4WD"}</definedName>
    <definedName name="바바" hidden="1">{#N/A,#N/A,FALSE,"1.CRITERIA";#N/A,#N/A,FALSE,"2.IS";#N/A,#N/A,FALSE,"3.BS";#N/A,#N/A,FALSE,"4.PER PL";#N/A,#N/A,FALSE,"5.INVESTMENT";#N/A,#N/A,FALSE,"6.공문";#N/A,#N/A,FALSE,"7.netinvest"}</definedName>
    <definedName name="바바라" hidden="1">{#N/A,#N/A,TRUE,"Y생산";#N/A,#N/A,TRUE,"Y판매";#N/A,#N/A,TRUE,"Y총물량";#N/A,#N/A,TRUE,"Y능력";#N/A,#N/A,TRUE,"YKD"}</definedName>
    <definedName name="바보상자" hidden="1">{#N/A,#N/A,FALSE,"정공"}</definedName>
    <definedName name="바부" hidden="1">{#N/A,#N/A,FALSE,"손익표지";#N/A,#N/A,FALSE,"손익계산";#N/A,#N/A,FALSE,"일반관리비";#N/A,#N/A,FALSE,"영업외수익";#N/A,#N/A,FALSE,"영업외비용";#N/A,#N/A,FALSE,"매출액";#N/A,#N/A,FALSE,"요약손익";#N/A,#N/A,FALSE,"요약대차";#N/A,#N/A,FALSE,"매출채권현황";#N/A,#N/A,FALSE,"매출채권명세"}</definedName>
    <definedName name="바아" hidden="1">{#N/A,#N/A,FALSE,"1.CRITERIA";#N/A,#N/A,FALSE,"2.IS";#N/A,#N/A,FALSE,"3.BS";#N/A,#N/A,FALSE,"4.PER PL";#N/A,#N/A,FALSE,"5.INVESTMENT";#N/A,#N/A,FALSE,"6.공문";#N/A,#N/A,FALSE,"7.netinvest"}</definedName>
    <definedName name="바아가" hidden="1">{#N/A,#N/A,FALSE,"1.CRITERIA";#N/A,#N/A,FALSE,"2.IS";#N/A,#N/A,FALSE,"3.BS";#N/A,#N/A,FALSE,"4.PER PL";#N/A,#N/A,FALSE,"5.INVESTMENT";#N/A,#N/A,FALSE,"6.공문";#N/A,#N/A,FALSE,"7.netinvest"}</definedName>
    <definedName name="바아가오" hidden="1">{#N/A,#N/A,FALSE,"1.CRITERIA";#N/A,#N/A,FALSE,"2.IS";#N/A,#N/A,FALSE,"3.BS";#N/A,#N/A,FALSE,"4.PER PL";#N/A,#N/A,FALSE,"5.INVESTMENT";#N/A,#N/A,FALSE,"6.공문";#N/A,#N/A,FALSE,"7.netinvest"}</definedName>
    <definedName name="바아고" hidden="1">{#N/A,#N/A,FALSE,"1.CRITERIA";#N/A,#N/A,FALSE,"2.IS";#N/A,#N/A,FALSE,"3.BS";#N/A,#N/A,FALSE,"4.PER PL";#N/A,#N/A,FALSE,"5.INVESTMENT";#N/A,#N/A,FALSE,"6.공문";#N/A,#N/A,FALSE,"7.netinvest"}</definedName>
    <definedName name="바이" hidden="1">{#N/A,#N/A,FALSE,"1.CRITERIA";#N/A,#N/A,FALSE,"2.IS";#N/A,#N/A,FALSE,"3.BS";#N/A,#N/A,FALSE,"4.PER PL";#N/A,#N/A,FALSE,"5.INVESTMENT";#N/A,#N/A,FALSE,"6.공문";#N/A,#N/A,FALSE,"7.netinvest"}</definedName>
    <definedName name="박어쟈루" hidden="1">#REF!</definedName>
    <definedName name="반기수정분개"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배" hidden="1">{#N/A,#N/A,FALSE,"1.CRITERIA";#N/A,#N/A,FALSE,"2.IS";#N/A,#N/A,FALSE,"3.BS";#N/A,#N/A,FALSE,"4.PER PL";#N/A,#N/A,FALSE,"5.INVESTMENT";#N/A,#N/A,FALSE,"6.공문";#N/A,#N/A,FALSE,"7.netinvest"}</definedName>
    <definedName name="배배배" hidden="1">{"'미착금액'!$A$4:$G$14"}</definedName>
    <definedName name="버" hidden="1">{#N/A,#N/A,FALSE,"손익표지";#N/A,#N/A,FALSE,"손익계산";#N/A,#N/A,FALSE,"일반관리비";#N/A,#N/A,FALSE,"영업외수익";#N/A,#N/A,FALSE,"영업외비용";#N/A,#N/A,FALSE,"매출액";#N/A,#N/A,FALSE,"요약손익";#N/A,#N/A,FALSE,"요약대차";#N/A,#N/A,FALSE,"매출채권현황";#N/A,#N/A,FALSE,"매출채권명세"}</definedName>
    <definedName name="버버" hidden="1">{#N/A,#N/A,FALSE,"1.CRITERIA";#N/A,#N/A,FALSE,"2.IS";#N/A,#N/A,FALSE,"3.BS";#N/A,#N/A,FALSE,"4.PER PL";#N/A,#N/A,FALSE,"5.INVESTMENT";#N/A,#N/A,FALSE,"6.공문";#N/A,#N/A,FALSE,"7.netinvest"}</definedName>
    <definedName name="법인세비용_수정" hidden="1">{#N/A,#N/A,FALSE,"BS";#N/A,#N/A,FALSE,"PL";#N/A,#N/A,FALSE,"처분";#N/A,#N/A,FALSE,"현금";#N/A,#N/A,FALSE,"매출";#N/A,#N/A,FALSE,"원가";#N/A,#N/A,FALSE,"경영"}</definedName>
    <definedName name="베" hidden="1">{#N/A,#N/A,FALSE,"1.CRITERIA";#N/A,#N/A,FALSE,"2.IS";#N/A,#N/A,FALSE,"3.BS";#N/A,#N/A,FALSE,"4.PER PL";#N/A,#N/A,FALSE,"5.INVESTMENT";#N/A,#N/A,FALSE,"6.공문";#N/A,#N/A,FALSE,"7.netinvest"}</definedName>
    <definedName name="별지8"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보" hidden="1">{#N/A,#N/A,FALSE,"Aging Summary";#N/A,#N/A,FALSE,"Ratio Analysis";#N/A,#N/A,FALSE,"Test 120 Day Accts";#N/A,#N/A,FALSE,"Tickmarks"}</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기준" hidden="1">{#N/A,#N/A,FALSE,"UNIT";#N/A,#N/A,FALSE,"UNIT";#N/A,#N/A,FALSE,"계정"}</definedName>
    <definedName name="보라차" hidden="1">{#N/A,#N/A,FALSE,"1.CRITERIA";#N/A,#N/A,FALSE,"2.IS";#N/A,#N/A,FALSE,"3.BS";#N/A,#N/A,FALSE,"4.PER PL";#N/A,#N/A,FALSE,"5.INVESTMENT";#N/A,#N/A,FALSE,"6.공문";#N/A,#N/A,FALSE,"7.netinvest"}</definedName>
    <definedName name="보상마스터데이터필드명">#REF!</definedName>
    <definedName name="보상전체">#REF!</definedName>
    <definedName name="보아리" hidden="1">{#N/A,#N/A,FALSE,"1.CRITERIA";#N/A,#N/A,FALSE,"2.IS";#N/A,#N/A,FALSE,"3.BS";#N/A,#N/A,FALSE,"4.PER PL";#N/A,#N/A,FALSE,"5.INVESTMENT";#N/A,#N/A,FALSE,"6.공문";#N/A,#N/A,FALSE,"7.netinvest"}</definedName>
    <definedName name="보이" hidden="1">{#N/A,#N/A,FALSE,"1.CRITERIA";#N/A,#N/A,FALSE,"2.IS";#N/A,#N/A,FALSE,"3.BS";#N/A,#N/A,FALSE,"4.PER PL";#N/A,#N/A,FALSE,"5.INVESTMENT";#N/A,#N/A,FALSE,"6.공문";#N/A,#N/A,FALSE,"7.netinvest"}</definedName>
    <definedName name="보이아" hidden="1">{#N/A,#N/A,FALSE,"1.CRITERIA";#N/A,#N/A,FALSE,"2.IS";#N/A,#N/A,FALSE,"3.BS";#N/A,#N/A,FALSE,"4.PER PL";#N/A,#N/A,FALSE,"5.INVESTMENT";#N/A,#N/A,FALSE,"6.공문";#N/A,#N/A,FALSE,"7.netinvest"}</definedName>
    <definedName name="보증금" hidden="1">{#N/A,#N/A,FALSE,"BS";#N/A,#N/A,FALSE,"PL";#N/A,#N/A,FALSE,"처분";#N/A,#N/A,FALSE,"현금";#N/A,#N/A,FALSE,"매출";#N/A,#N/A,FALSE,"원가";#N/A,#N/A,FALSE,"경영"}</definedName>
    <definedName name="보증금2" hidden="1">{#N/A,#N/A,FALSE,"BS";#N/A,#N/A,FALSE,"PL";#N/A,#N/A,FALSE,"처분";#N/A,#N/A,FALSE,"현금";#N/A,#N/A,FALSE,"매출";#N/A,#N/A,FALSE,"원가";#N/A,#N/A,FALSE,"경영"}</definedName>
    <definedName name="볼" hidden="1">{#N/A,#N/A,FALSE,"1.CRITERIA";#N/A,#N/A,FALSE,"2.IS";#N/A,#N/A,FALSE,"3.BS";#N/A,#N/A,FALSE,"4.PER PL";#N/A,#N/A,FALSE,"5.INVESTMENT";#N/A,#N/A,FALSE,"6.공문";#N/A,#N/A,FALSE,"7.netinvest"}</definedName>
    <definedName name="볼트수정" hidden="1">{#N/A,#N/A,FALSE,"단축1";#N/A,#N/A,FALSE,"단축2";#N/A,#N/A,FALSE,"단축3";#N/A,#N/A,FALSE,"장축";#N/A,#N/A,FALSE,"4WD"}</definedName>
    <definedName name="봐" hidden="1">{#N/A,#N/A,FALSE,"1.CRITERIA";#N/A,#N/A,FALSE,"2.IS";#N/A,#N/A,FALSE,"3.BS";#N/A,#N/A,FALSE,"4.PER PL";#N/A,#N/A,FALSE,"5.INVESTMENT";#N/A,#N/A,FALSE,"6.공문";#N/A,#N/A,FALSE,"7.netinvest"}</definedName>
    <definedName name="부가세대급"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부가세대급금"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부문별손익" hidden="1">{#N/A,#N/A,FALSE,"손익표지";#N/A,#N/A,FALSE,"손익계산";#N/A,#N/A,FALSE,"일반관리비";#N/A,#N/A,FALSE,"영업외수익";#N/A,#N/A,FALSE,"영업외비용";#N/A,#N/A,FALSE,"매출액";#N/A,#N/A,FALSE,"요약손익";#N/A,#N/A,FALSE,"요약대차";#N/A,#N/A,FALSE,"매출채권현황";#N/A,#N/A,FALSE,"매출채권명세"}</definedName>
    <definedName name="부서코드다">[29]인원자료!$A$1:$B$190</definedName>
    <definedName name="부속" hidden="1">'[7]2200'!#REF!</definedName>
    <definedName name="분석4" hidden="1">{#N/A,#N/A,FALSE,"손익표지";#N/A,#N/A,FALSE,"손익계산";#N/A,#N/A,FALSE,"일반관리비";#N/A,#N/A,FALSE,"영업외수익";#N/A,#N/A,FALSE,"영업외비용";#N/A,#N/A,FALSE,"매출액";#N/A,#N/A,FALSE,"요약손익";#N/A,#N/A,FALSE,"요약대차";#N/A,#N/A,FALSE,"매출채권현황";#N/A,#N/A,FALSE,"매출채권명세"}</definedName>
    <definedName name="비"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품" hidden="1">{#N/A,#N/A,FALSE,"BS";#N/A,#N/A,FALSE,"PL";#N/A,#N/A,FALSE,"A";#N/A,#N/A,FALSE,"B";#N/A,#N/A,FALSE,"B1";#N/A,#N/A,FALSE,"C";#N/A,#N/A,FALSE,"C1";#N/A,#N/A,FALSE,"C2";#N/A,#N/A,FALSE,"D";#N/A,#N/A,FALSE,"E";#N/A,#N/A,FALSE,"F";#N/A,#N/A,FALSE,"AA";#N/A,#N/A,FALSE,"BB";#N/A,#N/A,FALSE,"CC";#N/A,#N/A,FALSE,"DD";#N/A,#N/A,FALSE,"EE";#N/A,#N/A,FALSE,"FF";#N/A,#N/A,FALSE,"PL10";#N/A,#N/A,FALSE,"PL20";#N/A,#N/A,FALSE,"PL30"}</definedName>
    <definedName name="빙수" hidden="1">{#N/A,#N/A,FALSE,"1.CRITERIA";#N/A,#N/A,FALSE,"2.IS";#N/A,#N/A,FALSE,"3.BS";#N/A,#N/A,FALSE,"4.PER PL";#N/A,#N/A,FALSE,"5.INVESTMENT";#N/A,#N/A,FALSE,"6.공문";#N/A,#N/A,FALSE,"7.netinvest"}</definedName>
    <definedName name="ㅃㅃ" hidden="1">{#N/A,#N/A,FALSE,"손익표지";#N/A,#N/A,FALSE,"손익계산";#N/A,#N/A,FALSE,"일반관리비";#N/A,#N/A,FALSE,"영업외수익";#N/A,#N/A,FALSE,"영업외비용";#N/A,#N/A,FALSE,"매출액";#N/A,#N/A,FALSE,"요약손익";#N/A,#N/A,FALSE,"요약대차";#N/A,#N/A,FALSE,"매출채권현황";#N/A,#N/A,FALSE,"매출채권명세"}</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ㄳ"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{#N/A,#N/A,FALSE,"UNIT";#N/A,#N/A,FALSE,"UNIT";#N/A,#N/A,FALSE,"계정"}</definedName>
    <definedName name="ㅅㅅㅅㅅㅅㅅㅅ" hidden="1">{#N/A,#N/A,FALSE,"UNIT";#N/A,#N/A,FALSE,"UNIT";#N/A,#N/A,FALSE,"계정"}</definedName>
    <definedName name="사고종합2001_2" hidden="1">{#N/A,#N/A,FALSE,"범우구미";#N/A,#N/A,FALSE,"세한케미칼";#N/A,#N/A,FALSE,"세명화학";#N/A,#N/A,FALSE,"신영케미칼";#N/A,#N/A,FALSE,"일석상사"}</definedName>
    <definedName name="사고종합2001_22" hidden="1">{#N/A,#N/A,FALSE,"범우구미";#N/A,#N/A,FALSE,"세한케미칼";#N/A,#N/A,FALSE,"세명화학";#N/A,#N/A,FALSE,"신영케미칼";#N/A,#N/A,FALSE,"일석상사"}</definedName>
    <definedName name="사고채권" hidden="1">{#N/A,#N/A,FALSE,"범우구미";#N/A,#N/A,FALSE,"세한케미칼";#N/A,#N/A,FALSE,"세명화학";#N/A,#N/A,FALSE,"신영케미칼";#N/A,#N/A,FALSE,"일석상사"}</definedName>
    <definedName name="사고채권1" hidden="1">{#N/A,#N/A,FALSE,"범우구미";#N/A,#N/A,FALSE,"세한케미칼";#N/A,#N/A,FALSE,"세명화학";#N/A,#N/A,FALSE,"신영케미칼";#N/A,#N/A,FALSE,"일석상사"}</definedName>
    <definedName name="사고채권2" hidden="1">{#N/A,#N/A,FALSE,"범우구미";#N/A,#N/A,FALSE,"세한케미칼";#N/A,#N/A,FALSE,"세명화학";#N/A,#N/A,FALSE,"신영케미칼";#N/A,#N/A,FALSE,"일석상사"}</definedName>
    <definedName name="사다함이" hidden="1">{#N/A,#N/A,FALSE,"정공"}</definedName>
    <definedName name="사람" hidden="1">{#N/A,#N/A,FALSE,"BS";#N/A,#N/A,FALSE,"PL";#N/A,#N/A,FALSE,"처분";#N/A,#N/A,FALSE,"현금";#N/A,#N/A,FALSE,"매출";#N/A,#N/A,FALSE,"원가";#N/A,#N/A,FALSE,"경영"}</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소" hidden="1">{#N/A,#N/A,FALSE,"BS";#N/A,#N/A,FALSE,"PL";#N/A,#N/A,FALSE,"처분";#N/A,#N/A,FALSE,"현금";#N/A,#N/A,FALSE,"매출";#N/A,#N/A,FALSE,"원가";#N/A,#N/A,FALSE,"경영"}</definedName>
    <definedName name="사업" hidden="1">{#N/A,#N/A,FALSE,"UNIT";#N/A,#N/A,FALSE,"UNIT";#N/A,#N/A,FALSE,"계정"}</definedName>
    <definedName name="사업계획" hidden="1">{#N/A,#N/A,FALSE,"기술료 비교"}</definedName>
    <definedName name="사업추진" hidden="1">{#N/A,#N/A,FALSE,"정공"}</definedName>
    <definedName name="사업활성" hidden="1">{#N/A,#N/A,FALSE,"UNIT";#N/A,#N/A,FALSE,"UNIT";#N/A,#N/A,FALSE,"계정"}</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원미지급" hidden="1">{#N/A,#N/A,FALSE,"1.CRITERIA";#N/A,#N/A,FALSE,"2.IS";#N/A,#N/A,FALSE,"3.BS";#N/A,#N/A,FALSE,"4.PER PL";#N/A,#N/A,FALSE,"5.INVESTMENT";#N/A,#N/A,FALSE,"6.공문";#N/A,#N/A,FALSE,"7.netinvest"}</definedName>
    <definedName name="사진" hidden="1">{#N/A,#N/A,FALSE,"BS";#N/A,#N/A,FALSE,"PL";#N/A,#N/A,FALSE,"처분";#N/A,#N/A,FALSE,"현금";#N/A,#N/A,FALSE,"매출";#N/A,#N/A,FALSE,"원가";#N/A,#N/A,FALSE,"경영"}</definedName>
    <definedName name="사진1" hidden="1">{#N/A,#N/A,FALSE,"단축1";#N/A,#N/A,FALSE,"단축2";#N/A,#N/A,FALSE,"단축3";#N/A,#N/A,FALSE,"장축";#N/A,#N/A,FALSE,"4WD"}</definedName>
    <definedName name="사질" hidden="1">{#N/A,#N/A,FALSE,"BS";#N/A,#N/A,FALSE,"PL";#N/A,#N/A,FALSE,"처분";#N/A,#N/A,FALSE,"현금";#N/A,#N/A,FALSE,"매출";#N/A,#N/A,FALSE,"원가";#N/A,#N/A,FALSE,"경영"}</definedName>
    <definedName name="사채" hidden="1">#REF!</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삼성" hidden="1">{#N/A,#N/A,FALSE,"정공"}</definedName>
    <definedName name="삼성2" hidden="1">{#N/A,#N/A,FALSE,"정공"}</definedName>
    <definedName name="삼일"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로허호" hidden="1">{#N/A,#N/A,FALSE,"정공"}</definedName>
    <definedName name="상품" hidden="1">'[30]7상품수'!#REF!</definedName>
    <definedName name="새로운미지급" hidden="1">{#N/A,#N/A,FALSE,"Aging Summary";#N/A,#N/A,FALSE,"Ratio Analysis";#N/A,#N/A,FALSE,"Test 120 Day Accts";#N/A,#N/A,FALSE,"Tickmarks"}</definedName>
    <definedName name="새로운이름" hidden="1">{#N/A,#N/A,FALSE,"UNIT";#N/A,#N/A,FALSE,"UNIT";#N/A,#N/A,FALSE,"계정"}</definedName>
    <definedName name="새새샛" hidden="1">{"'미착금액'!$A$4:$G$14"}</definedName>
    <definedName name="새파일편집" hidden="1">{#N/A,#N/A,FALSE,"정공"}</definedName>
    <definedName name="생산" hidden="1">{#N/A,#N/A,FALSE,"손익표지";#N/A,#N/A,FALSE,"손익계산";#N/A,#N/A,FALSE,"일반관리비";#N/A,#N/A,FALSE,"영업외수익";#N/A,#N/A,FALSE,"영업외비용";#N/A,#N/A,FALSE,"매출액";#N/A,#N/A,FALSE,"요약손익";#N/A,#N/A,FALSE,"요약대차";#N/A,#N/A,FALSE,"매출채권현황";#N/A,#N/A,FALSE,"매출채권명세"}</definedName>
    <definedName name="생산능력" hidden="1">{#N/A,#N/A,FALSE,"정공"}</definedName>
    <definedName name="생산부문2" hidden="1">{#N/A,#N/A,FALSE,"손익표지";#N/A,#N/A,FALSE,"손익계산";#N/A,#N/A,FALSE,"일반관리비";#N/A,#N/A,FALSE,"영업외수익";#N/A,#N/A,FALSE,"영업외비용";#N/A,#N/A,FALSE,"매출액";#N/A,#N/A,FALSE,"요약손익";#N/A,#N/A,FALSE,"요약대차";#N/A,#N/A,FALSE,"매출채권현황";#N/A,#N/A,FALSE,"매출채권명세"}</definedName>
    <definedName name="생산부문3" hidden="1">{#N/A,#N/A,FALSE,"손익표지";#N/A,#N/A,FALSE,"손익계산";#N/A,#N/A,FALSE,"일반관리비";#N/A,#N/A,FALSE,"영업외수익";#N/A,#N/A,FALSE,"영업외비용";#N/A,#N/A,FALSE,"매출액";#N/A,#N/A,FALSE,"요약손익";#N/A,#N/A,FALSE,"요약대차";#N/A,#N/A,FALSE,"매출채권현황";#N/A,#N/A,FALSE,"매출채권명세"}</definedName>
    <definedName name="생산품목" hidden="1">{#N/A,#N/A,FALSE,"정공"}</definedName>
    <definedName name="서이" hidden="1">{#N/A,#N/A,FALSE,"1.CRITERIA";#N/A,#N/A,FALSE,"2.IS";#N/A,#N/A,FALSE,"3.BS";#N/A,#N/A,FALSE,"4.PER PL";#N/A,#N/A,FALSE,"5.INVESTMENT";#N/A,#N/A,FALSE,"6.공문";#N/A,#N/A,FALSE,"7.netinvest"}</definedName>
    <definedName name="석희" hidden="1">#REF!</definedName>
    <definedName name="선급금" hidden="1">{#N/A,#N/A,FALSE,"1.CRITERIA";#N/A,#N/A,FALSE,"2.IS";#N/A,#N/A,FALSE,"3.BS";#N/A,#N/A,FALSE,"4.PER PL";#N/A,#N/A,FALSE,"5.INVESTMENT";#N/A,#N/A,FALSE,"6.공문";#N/A,#N/A,FALSE,"7.netinvest"}</definedName>
    <definedName name="선급금2" hidden="1">{#N/A,#N/A,FALSE,"BS";#N/A,#N/A,FALSE,"PL";#N/A,#N/A,FALSE,"처분";#N/A,#N/A,FALSE,"현금";#N/A,#N/A,FALSE,"매출";#N/A,#N/A,FALSE,"원가";#N/A,#N/A,FALSE,"경영"}</definedName>
    <definedName name="선수금" hidden="1">#REF!</definedName>
    <definedName name="선수금2" hidden="1">{#N/A,#N/A,FALSE,"BS";#N/A,#N/A,FALSE,"PL";#N/A,#N/A,FALSE,"처분";#N/A,#N/A,FALSE,"현금";#N/A,#N/A,FALSE,"매출";#N/A,#N/A,FALSE,"원가";#N/A,#N/A,FALSE,"경영"}</definedName>
    <definedName name="설계2팀" hidden="1">{#N/A,#N/A,FALSE,"UNIT";#N/A,#N/A,FALSE,"UNIT";#N/A,#N/A,FALSE,"계정"}</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비투자" hidden="1">{#N/A,#N/A,FALSE,"정공"}</definedName>
    <definedName name="설정"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성" hidden="1">{#N/A,#N/A,FALSE,"UNIT";#N/A,#N/A,FALSE,"UNIT";#N/A,#N/A,FALSE,"계정"}</definedName>
    <definedName name="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세무조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세부일정" hidden="1">{#N/A,#N/A,FALSE,"단축1";#N/A,#N/A,FALSE,"단축2";#N/A,#N/A,FALSE,"단축3";#N/A,#N/A,FALSE,"장축";#N/A,#N/A,FALSE,"4WD"}</definedName>
    <definedName name="세부일정.1" hidden="1">{#N/A,#N/A,FALSE,"단축1";#N/A,#N/A,FALSE,"단축2";#N/A,#N/A,FALSE,"단축3";#N/A,#N/A,FALSE,"장축";#N/A,#N/A,FALSE,"4WD"}</definedName>
    <definedName name="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소뮨" hidden="1">{#N/A,#N/A,FALSE,"단축1";#N/A,#N/A,FALSE,"단축2";#N/A,#N/A,FALSE,"단축3";#N/A,#N/A,FALSE,"장축";#N/A,#N/A,FALSE,"4WD"}</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기간" hidden="1">{#N/A,#N/A,FALSE,"정공"}</definedName>
    <definedName name="소화주철장판" hidden="1">{#N/A,#N/A,FALSE,"단축1";#N/A,#N/A,FALSE,"단축2";#N/A,#N/A,FALSE,"단축3";#N/A,#N/A,FALSE,"장축";#N/A,#N/A,FALSE,"4WD"}</definedName>
    <definedName name="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손실" hidden="1">{#N/A,#N/A,FALSE,"1.CRITERIA";#N/A,#N/A,FALSE,"2.IS";#N/A,#N/A,FALSE,"3.BS";#N/A,#N/A,FALSE,"4.PER PL";#N/A,#N/A,FALSE,"5.INVESTMENT";#N/A,#N/A,FALSE,"6.공문";#N/A,#N/A,FALSE,"7.netinvest"}</definedName>
    <definedName name="손익222" hidden="1">{#N/A,#N/A,FALSE,"손익표지";#N/A,#N/A,FALSE,"손익계산";#N/A,#N/A,FALSE,"일반관리비";#N/A,#N/A,FALSE,"영업외수익";#N/A,#N/A,FALSE,"영업외비용";#N/A,#N/A,FALSE,"매출액";#N/A,#N/A,FALSE,"요약손익";#N/A,#N/A,FALSE,"요약대차";#N/A,#N/A,FALSE,"매출채권현황";#N/A,#N/A,FALSE,"매출채권명세"}</definedName>
    <definedName name="손익3" hidden="1">{#N/A,#N/A,FALSE,"UNIT";#N/A,#N/A,FALSE,"UNIT";#N/A,#N/A,FALSE,"계정"}</definedName>
    <definedName name="손익4" hidden="1">{#N/A,#N/A,FALSE,"손익표지";#N/A,#N/A,FALSE,"손익계산";#N/A,#N/A,FALSE,"일반관리비";#N/A,#N/A,FALSE,"영업외수익";#N/A,#N/A,FALSE,"영업외비용";#N/A,#N/A,FALSE,"매출액";#N/A,#N/A,FALSE,"요약손익";#N/A,#N/A,FALSE,"요약대차";#N/A,#N/A,FALSE,"매출채권현황";#N/A,#N/A,FALSE,"매출채권명세"}</definedName>
    <definedName name="손익계산" hidden="1">{#N/A,#N/A,FALSE,"정공"}</definedName>
    <definedName name="손익계산서조정_04_12" hidden="1">{#N/A,#N/A,FALSE,"1.CRITERIA";#N/A,#N/A,FALSE,"2.IS";#N/A,#N/A,FALSE,"3.BS";#N/A,#N/A,FALSE,"4.PER PL";#N/A,#N/A,FALSE,"5.INVESTMENT";#N/A,#N/A,FALSE,"6.공문";#N/A,#N/A,FALSE,"7.netinvest"}</definedName>
    <definedName name="손익보" hidden="1">{#N/A,#N/A,FALSE,"손익표지";#N/A,#N/A,FALSE,"손익계산";#N/A,#N/A,FALSE,"일반관리비";#N/A,#N/A,FALSE,"영업외수익";#N/A,#N/A,FALSE,"영업외비용";#N/A,#N/A,FALSE,"매출액";#N/A,#N/A,FALSE,"요약손익";#N/A,#N/A,FALSE,"요약대차";#N/A,#N/A,FALSE,"매출채권현황";#N/A,#N/A,FALSE,"매출채권명세"}</definedName>
    <definedName name="손익보00" hidden="1">{#N/A,#N/A,FALSE,"손익표지";#N/A,#N/A,FALSE,"손익계산";#N/A,#N/A,FALSE,"일반관리비";#N/A,#N/A,FALSE,"영업외수익";#N/A,#N/A,FALSE,"영업외비용";#N/A,#N/A,FALSE,"매출액";#N/A,#N/A,FALSE,"요약손익";#N/A,#N/A,FALSE,"요약대차";#N/A,#N/A,FALSE,"매출채권현황";#N/A,#N/A,FALSE,"매출채권명세"}</definedName>
    <definedName name="손익보고" hidden="1">{#N/A,#N/A,FALSE,"손익표지";#N/A,#N/A,FALSE,"손익계산";#N/A,#N/A,FALSE,"일반관리비";#N/A,#N/A,FALSE,"영업외수익";#N/A,#N/A,FALSE,"영업외비용";#N/A,#N/A,FALSE,"매출액";#N/A,#N/A,FALSE,"요약손익";#N/A,#N/A,FALSE,"요약대차";#N/A,#N/A,FALSE,"매출채권현황";#N/A,#N/A,FALSE,"매출채권명세"}</definedName>
    <definedName name="손익보고00" hidden="1">{#N/A,#N/A,FALSE,"손익표지";#N/A,#N/A,FALSE,"손익계산";#N/A,#N/A,FALSE,"일반관리비";#N/A,#N/A,FALSE,"영업외수익";#N/A,#N/A,FALSE,"영업외비용";#N/A,#N/A,FALSE,"매출액";#N/A,#N/A,FALSE,"요약손익";#N/A,#N/A,FALSE,"요약대차";#N/A,#N/A,FALSE,"매출채권현황";#N/A,#N/A,FALSE,"매출채권명세"}</definedName>
    <definedName name="손익보고111" hidden="1">{#N/A,#N/A,FALSE,"손익표지";#N/A,#N/A,FALSE,"손익계산";#N/A,#N/A,FALSE,"일반관리비";#N/A,#N/A,FALSE,"영업외수익";#N/A,#N/A,FALSE,"영업외비용";#N/A,#N/A,FALSE,"매출액";#N/A,#N/A,FALSE,"요약손익";#N/A,#N/A,FALSE,"요약대차";#N/A,#N/A,FALSE,"매출채권현황";#N/A,#N/A,FALSE,"매출채권명세"}</definedName>
    <definedName name="손익보고5" hidden="1">{#N/A,#N/A,FALSE,"손익표지";#N/A,#N/A,FALSE,"손익계산";#N/A,#N/A,FALSE,"일반관리비";#N/A,#N/A,FALSE,"영업외수익";#N/A,#N/A,FALSE,"영업외비용";#N/A,#N/A,FALSE,"매출액";#N/A,#N/A,FALSE,"요약손익";#N/A,#N/A,FALSE,"요약대차";#N/A,#N/A,FALSE,"매출채권현황";#N/A,#N/A,FALSE,"매출채권명세"}</definedName>
    <definedName name="손익보고고" hidden="1">{#N/A,#N/A,FALSE,"손익표지";#N/A,#N/A,FALSE,"손익계산";#N/A,#N/A,FALSE,"일반관리비";#N/A,#N/A,FALSE,"영업외수익";#N/A,#N/A,FALSE,"영업외비용";#N/A,#N/A,FALSE,"매출액";#N/A,#N/A,FALSE,"요약손익";#N/A,#N/A,FALSE,"요약대차";#N/A,#N/A,FALSE,"매출채권현황";#N/A,#N/A,FALSE,"매출채권명세"}</definedName>
    <definedName name="손익보곡" hidden="1">{#N/A,#N/A,FALSE,"손익표지";#N/A,#N/A,FALSE,"손익계산";#N/A,#N/A,FALSE,"일반관리비";#N/A,#N/A,FALSE,"영업외수익";#N/A,#N/A,FALSE,"영업외비용";#N/A,#N/A,FALSE,"매출액";#N/A,#N/A,FALSE,"요약손익";#N/A,#N/A,FALSE,"요약대차";#N/A,#N/A,FALSE,"매출채권현황";#N/A,#N/A,FALSE,"매출채권명세"}</definedName>
    <definedName name="손익보골" hidden="1">{#N/A,#N/A,FALSE,"손익표지";#N/A,#N/A,FALSE,"손익계산";#N/A,#N/A,FALSE,"일반관리비";#N/A,#N/A,FALSE,"영업외수익";#N/A,#N/A,FALSE,"영업외비용";#N/A,#N/A,FALSE,"매출액";#N/A,#N/A,FALSE,"요약손익";#N/A,#N/A,FALSE,"요약대차";#N/A,#N/A,FALSE,"매출채권현황";#N/A,#N/A,FALSE,"매출채권명세"}</definedName>
    <definedName name="손익보곰" hidden="1">{#N/A,#N/A,FALSE,"손익표지";#N/A,#N/A,FALSE,"손익계산";#N/A,#N/A,FALSE,"일반관리비";#N/A,#N/A,FALSE,"영업외수익";#N/A,#N/A,FALSE,"영업외비용";#N/A,#N/A,FALSE,"매출액";#N/A,#N/A,FALSE,"요약손익";#N/A,#N/A,FALSE,"요약대차";#N/A,#N/A,FALSE,"매출채권현황";#N/A,#N/A,FALSE,"매출채권명세"}</definedName>
    <definedName name="손익보곱" hidden="1">{#N/A,#N/A,FALSE,"손익표지";#N/A,#N/A,FALSE,"손익계산";#N/A,#N/A,FALSE,"일반관리비";#N/A,#N/A,FALSE,"영업외수익";#N/A,#N/A,FALSE,"영업외비용";#N/A,#N/A,FALSE,"매출액";#N/A,#N/A,FALSE,"요약손익";#N/A,#N/A,FALSE,"요약대차";#N/A,#N/A,FALSE,"매출채권현황";#N/A,#N/A,FALSE,"매출채권명세"}</definedName>
    <definedName name="손익보공" hidden="1">{#N/A,#N/A,FALSE,"손익표지";#N/A,#N/A,FALSE,"손익계산";#N/A,#N/A,FALSE,"일반관리비";#N/A,#N/A,FALSE,"영업외수익";#N/A,#N/A,FALSE,"영업외비용";#N/A,#N/A,FALSE,"매출액";#N/A,#N/A,FALSE,"요약손익";#N/A,#N/A,FALSE,"요약대차";#N/A,#N/A,FALSE,"매출채권현황";#N/A,#N/A,FALSE,"매출채권명세"}</definedName>
    <definedName name="손익보곻" hidden="1">{#N/A,#N/A,FALSE,"손익표지";#N/A,#N/A,FALSE,"손익계산";#N/A,#N/A,FALSE,"일반관리비";#N/A,#N/A,FALSE,"영업외수익";#N/A,#N/A,FALSE,"영업외비용";#N/A,#N/A,FALSE,"매출액";#N/A,#N/A,FALSE,"요약손익";#N/A,#N/A,FALSE,"요약대차";#N/A,#N/A,FALSE,"매출채권현황";#N/A,#N/A,FALSE,"매출채권명세"}</definedName>
    <definedName name="손익보소" hidden="1">{#N/A,#N/A,FALSE,"손익표지";#N/A,#N/A,FALSE,"손익계산";#N/A,#N/A,FALSE,"일반관리비";#N/A,#N/A,FALSE,"영업외수익";#N/A,#N/A,FALSE,"영업외비용";#N/A,#N/A,FALSE,"매출액";#N/A,#N/A,FALSE,"요약손익";#N/A,#N/A,FALSE,"요약대차";#N/A,#N/A,FALSE,"매출채권현황";#N/A,#N/A,FALSE,"매출채권명세"}</definedName>
    <definedName name="손익보코" hidden="1">{#N/A,#N/A,FALSE,"손익표지";#N/A,#N/A,FALSE,"손익계산";#N/A,#N/A,FALSE,"일반관리비";#N/A,#N/A,FALSE,"영업외수익";#N/A,#N/A,FALSE,"영업외비용";#N/A,#N/A,FALSE,"매출액";#N/A,#N/A,FALSE,"요약손익";#N/A,#N/A,FALSE,"요약대차";#N/A,#N/A,FALSE,"매출채권현황";#N/A,#N/A,FALSE,"매출채권명세"}</definedName>
    <definedName name="손익예상" hidden="1">{#N/A,#N/A,FALSE,"UNIT";#N/A,#N/A,FALSE,"UNIT";#N/A,#N/A,FALSE,"계정"}</definedName>
    <definedName name="송" hidden="1">{#N/A,#N/A,TRUE,"Y생산";#N/A,#N/A,TRUE,"Y판매";#N/A,#N/A,TRUE,"Y총물량";#N/A,#N/A,TRUE,"Y능력";#N/A,#N/A,TRUE,"YKD"}</definedName>
    <definedName name="송익" hidden="1">{#N/A,#N/A,FALSE,"정공"}</definedName>
    <definedName name="송창기" hidden="1">{#N/A,#N/A,TRUE,"Y생산";#N/A,#N/A,TRUE,"Y판매";#N/A,#N/A,TRUE,"Y총물량";#N/A,#N/A,TRUE,"Y능력";#N/A,#N/A,TRUE,"YKD"}</definedName>
    <definedName name="쇼바2" hidden="1">{#N/A,#N/A,FALSE,"단축1";#N/A,#N/A,FALSE,"단축2";#N/A,#N/A,FALSE,"단축3";#N/A,#N/A,FALSE,"장축";#N/A,#N/A,FALSE,"4WD"}</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수량추정" hidden="1">{#N/A,#N/A,FALSE,"정공"}</definedName>
    <definedName name="수요분석최종" hidden="1">{#N/A,#N/A,FALSE,"손익표지";#N/A,#N/A,FALSE,"손익계산";#N/A,#N/A,FALSE,"일반관리비";#N/A,#N/A,FALSE,"영업외수익";#N/A,#N/A,FALSE,"영업외비용";#N/A,#N/A,FALSE,"매출액";#N/A,#N/A,FALSE,"요약손익";#N/A,#N/A,FALSE,"요약대차";#N/A,#N/A,FALSE,"매출채권현황";#N/A,#N/A,FALSE,"매출채권명세"}</definedName>
    <definedName name="수요분석최종본" hidden="1">{#N/A,#N/A,FALSE,"손익표지";#N/A,#N/A,FALSE,"손익계산";#N/A,#N/A,FALSE,"일반관리비";#N/A,#N/A,FALSE,"영업외수익";#N/A,#N/A,FALSE,"영업외비용";#N/A,#N/A,FALSE,"매출액";#N/A,#N/A,FALSE,"요약손익";#N/A,#N/A,FALSE,"요약대차";#N/A,#N/A,FALSE,"매출채권현황";#N/A,#N/A,FALSE,"매출채권명세"}</definedName>
    <definedName name="수익4속" hidden="1">{#N/A,#N/A,FALSE,"단축1";#N/A,#N/A,FALSE,"단축2";#N/A,#N/A,FALSE,"단축3";#N/A,#N/A,FALSE,"장축";#N/A,#N/A,FALSE,"4WD"}</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입보증금" hidden="1">{#N/A,#N/A,FALSE,"BS";#N/A,#N/A,FALSE,"PL";#N/A,#N/A,FALSE,"처분";#N/A,#N/A,FALSE,"현금";#N/A,#N/A,FALSE,"매출";#N/A,#N/A,FALSE,"원가";#N/A,#N/A,FALSE,"경영"}</definedName>
    <definedName name="수입보증금2" hidden="1">{#N/A,#N/A,FALSE,"BS";#N/A,#N/A,FALSE,"PL";#N/A,#N/A,FALSE,"처분";#N/A,#N/A,FALSE,"현금";#N/A,#N/A,FALSE,"매출";#N/A,#N/A,FALSE,"원가";#N/A,#N/A,FALSE,"경영"}</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CF" hidden="1">{#N/A,#N/A,TRUE,"Summary";#N/A,#N/A,TRUE,"IS";#N/A,#N/A,TRUE,"Adj";#N/A,#N/A,TRUE,"BS";#N/A,#N/A,TRUE,"CF";#N/A,#N/A,TRUE,"Debt";#N/A,#N/A,TRUE,"IRR"}</definedName>
    <definedName name="수정물량" hidden="1">{#N/A,#N/A,TRUE,"Y생산";#N/A,#N/A,TRUE,"Y판매";#N/A,#N/A,TRUE,"Y총물량";#N/A,#N/A,TRUE,"Y능력";#N/A,#N/A,TRUE,"YKD"}</definedName>
    <definedName name="수정분개"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수정분개.xls"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수정사항"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수정현금흐름표" hidden="1">{#N/A,#N/A,TRUE,"Summary";#N/A,#N/A,TRUE,"IS";#N/A,#N/A,TRUE,"Adj";#N/A,#N/A,TRUE,"BS";#N/A,#N/A,TRUE,"CF";#N/A,#N/A,TRUE,"Debt";#N/A,#N/A,TRUE,"IRR"}</definedName>
    <definedName name="수정현금흐름표_pjh" hidden="1">{#N/A,#N/A,TRUE,"Summary";#N/A,#N/A,TRUE,"IS";#N/A,#N/A,TRUE,"Adj";#N/A,#N/A,TRUE,"BS";#N/A,#N/A,TRUE,"CF";#N/A,#N/A,TRUE,"Debt";#N/A,#N/A,TRUE,"IRR"}</definedName>
    <definedName name="수주계획" hidden="1">{#N/A,#N/A,FALSE,"손익표지";#N/A,#N/A,FALSE,"손익계산";#N/A,#N/A,FALSE,"일반관리비";#N/A,#N/A,FALSE,"영업외수익";#N/A,#N/A,FALSE,"영업외비용";#N/A,#N/A,FALSE,"매출액";#N/A,#N/A,FALSE,"요약손익";#N/A,#N/A,FALSE,"요약대차";#N/A,#N/A,FALSE,"매출채권현황";#N/A,#N/A,FALSE,"매출채권명세"}</definedName>
    <definedName name="수출판촉비총괄" hidden="1">#N/A</definedName>
    <definedName name="스" hidden="1">{#N/A,#N/A,FALSE,"손익표지";#N/A,#N/A,FALSE,"손익계산";#N/A,#N/A,FALSE,"일반관리비";#N/A,#N/A,FALSE,"영업외수익";#N/A,#N/A,FALSE,"영업외비용";#N/A,#N/A,FALSE,"매출액";#N/A,#N/A,FALSE,"요약손익";#N/A,#N/A,FALSE,"요약대차";#N/A,#N/A,FALSE,"매출채권현황";#N/A,#N/A,FALSE,"매출채권명세"}</definedName>
    <definedName name="승인서" hidden="1">{#N/A,#N/A,FALSE,"범우구미";#N/A,#N/A,FALSE,"세한케미칼";#N/A,#N/A,FALSE,"세명화학";#N/A,#N/A,FALSE,"신영케미칼";#N/A,#N/A,FALSE,"일석상사"}</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산표2" hidden="1">{#N/A,#N/A,FALSE,"BS";#N/A,#N/A,FALSE,"PL";#N/A,#N/A,FALSE,"처분";#N/A,#N/A,FALSE,"현금";#N/A,#N/A,FALSE,"매출";#N/A,#N/A,FALSE,"원가";#N/A,#N/A,FALSE,"경영"}</definedName>
    <definedName name="시설투자" hidden="1">{#N/A,#N/A,FALSE,"UNIT";#N/A,#N/A,FALSE,"UNIT";#N/A,#N/A,FALSE,"계정"}</definedName>
    <definedName name="시설투자계획_월별" hidden="1">{#N/A,#N/A,FALSE,"UNIT";#N/A,#N/A,FALSE,"UNIT";#N/A,#N/A,FALSE,"계정"}</definedName>
    <definedName name="시설투자총괄" hidden="1">{#N/A,#N/A,FALSE,"UNIT";#N/A,#N/A,FALSE,"UNIT";#N/A,#N/A,FALSE,"계정"}</definedName>
    <definedName name="시스템" hidden="1">{#N/A,#N/A,FALSE,"UNIT";#N/A,#N/A,FALSE,"UNIT";#N/A,#N/A,FALSE,"계정"}</definedName>
    <definedName name="시장동향" hidden="1">{#N/A,#N/A,TRUE,"Y생산";#N/A,#N/A,TRUE,"Y판매";#N/A,#N/A,TRUE,"Y총물량";#N/A,#N/A,TRUE,"Y능력";#N/A,#N/A,TRUE,"YKD"}</definedName>
    <definedName name="식대2">[26]조견표!$E$22</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AT종합" hidden="1">{#N/A,#N/A,FALSE,"단축1";#N/A,#N/A,FALSE,"단축2";#N/A,#N/A,FALSE,"단축3";#N/A,#N/A,FALSE,"장축";#N/A,#N/A,FALSE,"4WD"}</definedName>
    <definedName name="신규" hidden="1">{#N/A,#N/A,FALSE,"UNIT";#N/A,#N/A,FALSE,"UNIT";#N/A,#N/A,FALSE,"계정"}</definedName>
    <definedName name="신세대종합" hidden="1">{#N/A,#N/A,FALSE,"단축1";#N/A,#N/A,FALSE,"단축2";#N/A,#N/A,FALSE,"단축3";#N/A,#N/A,FALSE,"장축";#N/A,#N/A,FALSE,"4WD"}</definedName>
    <definedName name="실시" hidden="1">{#N/A,#N/A,FALSE,"단축1";#N/A,#N/A,FALSE,"단축2";#N/A,#N/A,FALSE,"단축3";#N/A,#N/A,FALSE,"장축";#N/A,#N/A,FALSE,"4WD"}</definedName>
    <definedName name="실적" hidden="1">{#N/A,#N/A,FALSE,"손익표지";#N/A,#N/A,FALSE,"손익계산";#N/A,#N/A,FALSE,"일반관리비";#N/A,#N/A,FALSE,"영업외수익";#N/A,#N/A,FALSE,"영업외비용";#N/A,#N/A,FALSE,"매출액";#N/A,#N/A,FALSE,"요약손익";#N/A,#N/A,FALSE,"요약대차";#N/A,#N/A,FALSE,"매출채권현황";#N/A,#N/A,FALSE,"매출채권명세"}</definedName>
    <definedName name="실적4월" hidden="1">{#N/A,#N/A,FALSE,"UNIT";#N/A,#N/A,FALSE,"UNIT";#N/A,#N/A,FALSE,"계정"}</definedName>
    <definedName name="실적6월" hidden="1">{#N/A,#N/A,FALSE,"UNIT";#N/A,#N/A,FALSE,"UNIT";#N/A,#N/A,FALSE,"계정"}</definedName>
    <definedName name="ㅇ0"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ㅇADKFJDA" hidden="1">{#N/A,#N/A,FALSE,"을지 (4)";#N/A,#N/A,FALSE,"을지 (5)";#N/A,#N/A,FALSE,"을지 (6)"}</definedName>
    <definedName name="ㅇㄴㄹ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ㅇㅇ" hidden="1">{#N/A,#N/A,FALSE,"UNIT";#N/A,#N/A,FALSE,"UNIT";#N/A,#N/A,FALSE,"계정"}</definedName>
    <definedName name="ㅇㄴㅣㅏ" hidden="1">#REF!</definedName>
    <definedName name="ㅇㄹㄴ" hidden="1">{#N/A,#N/A,FALSE,"BS";#N/A,#N/A,FALSE,"PL";#N/A,#N/A,FALSE,"처분";#N/A,#N/A,FALSE,"현금";#N/A,#N/A,FALSE,"매출";#N/A,#N/A,FALSE,"원가";#N/A,#N/A,FALSE,"경영"}</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 hidden="1">{#N/A,#N/A,FALSE,"BS";#N/A,#N/A,FALSE,"PL";#N/A,#N/A,FALSE,"처분";#N/A,#N/A,FALSE,"현금";#N/A,#N/A,FALSE,"매출";#N/A,#N/A,FALSE,"원가";#N/A,#N/A,FALSE,"경영"}</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ㅇ" hidden="1">{#N/A,#N/A,FALSE,"UNIT";#N/A,#N/A,FALSE,"UNIT";#N/A,#N/A,FALSE,"계정"}</definedName>
    <definedName name="ㅇㄹ홍ㄹ호" hidden="1">{#N/A,#N/A,FALSE,"손익표지";#N/A,#N/A,FALSE,"손익계산";#N/A,#N/A,FALSE,"일반관리비";#N/A,#N/A,FALSE,"영업외수익";#N/A,#N/A,FALSE,"영업외비용";#N/A,#N/A,FALSE,"매출액";#N/A,#N/A,FALSE,"요약손익";#N/A,#N/A,FALSE,"요약대차";#N/A,#N/A,FALSE,"매출채권현황";#N/A,#N/A,FALSE,"매출채권명세"}</definedName>
    <definedName name="ㅇㄹ홍ㅎ"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ㄼㄷㅇㄹ" hidden="1">{#N/A,#N/A,FALSE,"Aging Summary";#N/A,#N/A,FALSE,"Ratio Analysis";#N/A,#N/A,FALSE,"Test 120 Day Accts";#N/A,#N/A,FALSE,"Tickmarks"}</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ㅇㅀ" hidden="1">{#N/A,#N/A,FALSE,"손익표지";#N/A,#N/A,FALSE,"손익계산";#N/A,#N/A,FALSE,"일반관리비";#N/A,#N/A,FALSE,"영업외수익";#N/A,#N/A,FALSE,"영업외비용";#N/A,#N/A,FALSE,"매출액";#N/A,#N/A,FALSE,"요약손익";#N/A,#N/A,FALSE,"요약대차";#N/A,#N/A,FALSE,"매출채권현황";#N/A,#N/A,FALSE,"매출채권명세"}</definedName>
    <definedName name="ㅇㅁㄴㄻㄴㅇ" hidden="1">{#N/A,#N/A,FALSE,"손익표지";#N/A,#N/A,FALSE,"손익계산";#N/A,#N/A,FALSE,"일반관리비";#N/A,#N/A,FALSE,"영업외수익";#N/A,#N/A,FALSE,"영업외비용";#N/A,#N/A,FALSE,"매출액";#N/A,#N/A,FALSE,"요약손익";#N/A,#N/A,FALSE,"요약대차";#N/A,#N/A,FALSE,"매출채권현황";#N/A,#N/A,FALSE,"매출채권명세"}</definedName>
    <definedName name="ㅇㅁㄻㄴㄹ"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ㅇㅇㄹㄹ" hidden="1">{#N/A,#N/A,FALSE,"표지";#N/A,#N/A,FALSE,"전제";#N/A,#N/A,FALSE,"손익-자 (2)";#N/A,#N/A,FALSE,"손익-자";#N/A,#N/A,FALSE,"손익-마 (2)";#N/A,#N/A,FALSE,"손익-마";#N/A,#N/A,FALSE,"총손최종"}</definedName>
    <definedName name="ㅇㅇㅇ" hidden="1">{#N/A,#N/A,FALSE,"BS";#N/A,#N/A,FALSE,"PL";#N/A,#N/A,FALSE,"처분";#N/A,#N/A,FALSE,"현금";#N/A,#N/A,FALSE,"매출";#N/A,#N/A,FALSE,"원가";#N/A,#N/A,FALSE,"경영"}</definedName>
    <definedName name="ㅇㅇㅇㅇ" hidden="1">{#N/A,#N/A,FALSE,"UNIT";#N/A,#N/A,FALSE,"UNIT";#N/A,#N/A,FALSE,"계정"}</definedName>
    <definedName name="ㅇㅇㅇㅇㅇ" hidden="1">{#N/A,#N/A,FALSE,"UNIT";#N/A,#N/A,FALSE,"UNIT";#N/A,#N/A,FALSE,"계정"}</definedName>
    <definedName name="ㅇㅇㅇㅇㅇㅇ" hidden="1">{#N/A,#N/A,FALSE,"UNIT";#N/A,#N/A,FALSE,"UNIT";#N/A,#N/A,FALSE,"계정"}</definedName>
    <definedName name="ㅇㅈ"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ㅇㅈㄴㄹㄴㅇ" hidden="1">{#N/A,#N/A,FALSE,"손익표지";#N/A,#N/A,FALSE,"손익계산";#N/A,#N/A,FALSE,"일반관리비";#N/A,#N/A,FALSE,"영업외수익";#N/A,#N/A,FALSE,"영업외비용";#N/A,#N/A,FALSE,"매출액";#N/A,#N/A,FALSE,"요약손익";#N/A,#N/A,FALSE,"요약대차";#N/A,#N/A,FALSE,"매출채권현황";#N/A,#N/A,FALSE,"매출채권명세"}</definedName>
    <definedName name="ㅇㅎ" hidden="1">{#N/A,#N/A,FALSE,"단축1";#N/A,#N/A,FALSE,"단축2";#N/A,#N/A,FALSE,"단축3";#N/A,#N/A,FALSE,"장축";#N/A,#N/A,FALSE,"4WD"}</definedName>
    <definedName name="아" hidden="1">{#N/A,#N/A,FALSE,"BS";#N/A,#N/A,FALSE,"PL";#N/A,#N/A,FALSE,"처분";#N/A,#N/A,FALSE,"현금";#N/A,#N/A,FALSE,"매출";#N/A,#N/A,FALSE,"원가";#N/A,#N/A,FALSE,"경영"}</definedName>
    <definedName name="아논" hidden="1">{#N/A,#N/A,FALSE,"채권채무";#N/A,#N/A,FALSE,"control sheet"}</definedName>
    <definedName name="아니면말고" hidden="1">{#N/A,#N/A,FALSE,"정공"}</definedName>
    <definedName name="아니오" hidden="1">{#N/A,#N/A,FALSE,"정공"}</definedName>
    <definedName name="아러" hidden="1">{#N/A,#N/A,FALSE,"BS";#N/A,#N/A,FALSE,"PL";#N/A,#N/A,FALSE,"처분";#N/A,#N/A,FALSE,"현금";#N/A,#N/A,FALSE,"매출";#N/A,#N/A,FALSE,"원가";#N/A,#N/A,FALSE,"경영"}</definedName>
    <definedName name="아름다은" hidden="1">{#N/A,#N/A,FALSE,"BS";#N/A,#N/A,FALSE,"PL";#N/A,#N/A,FALSE,"처분";#N/A,#N/A,FALSE,"현금";#N/A,#N/A,FALSE,"매출";#N/A,#N/A,FALSE,"원가";#N/A,#N/A,FALSE,"경영"}</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이" hidden="1">{#N/A,#N/A,FALSE,"1.CRITERIA";#N/A,#N/A,FALSE,"2.IS";#N/A,#N/A,FALSE,"3.BS";#N/A,#N/A,FALSE,"4.PER PL";#N/A,#N/A,FALSE,"5.INVESTMENT";#N/A,#N/A,FALSE,"6.공문";#N/A,#N/A,FALSE,"7.netinvest"}</definedName>
    <definedName name="아ㅏ아아아아아" hidden="1">{#N/A,#N/A,FALSE,"UNIT";#N/A,#N/A,FALSE,"UNIT";#N/A,#N/A,FALSE,"계정"}</definedName>
    <definedName name="앗서" hidden="1">{#N/A,#N/A,FALSE,"정공"}</definedName>
    <definedName name="앙" hidden="1">{#N/A,#N/A,FALSE,"BS";#N/A,#N/A,FALSE,"PL";#N/A,#N/A,FALSE,"처분";#N/A,#N/A,FALSE,"현금";#N/A,#N/A,FALSE,"매출";#N/A,#N/A,FALSE,"원가";#N/A,#N/A,FALSE,"경영"}</definedName>
    <definedName name="야" hidden="1">{#N/A,#N/A,FALSE,"UNIT";#N/A,#N/A,FALSE,"UNIT";#N/A,#N/A,FALSE,"계정"}</definedName>
    <definedName name="약정잉자" hidden="1">{#N/A,#N/A,FALSE,"정공"}</definedName>
    <definedName name="양"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양식" hidden="1">{#N/A,#N/A,FALSE,"손익표지";#N/A,#N/A,FALSE,"손익계산";#N/A,#N/A,FALSE,"일반관리비";#N/A,#N/A,FALSE,"영업외수익";#N/A,#N/A,FALSE,"영업외비용";#N/A,#N/A,FALSE,"매출액";#N/A,#N/A,FALSE,"요약손익";#N/A,#N/A,FALSE,"요약대차";#N/A,#N/A,FALSE,"매출채권현황";#N/A,#N/A,FALSE,"매출채권명세"}</definedName>
    <definedName name="양식1" hidden="1">{#N/A,#N/A,FALSE,"단축1";#N/A,#N/A,FALSE,"단축2";#N/A,#N/A,FALSE,"단축3";#N/A,#N/A,FALSE,"장축";#N/A,#N/A,FALSE,"4WD"}</definedName>
    <definedName name="어랑" hidden="1">{#N/A,#N/A,FALSE,"BS";#N/A,#N/A,FALSE,"PL";#N/A,#N/A,FALSE,"처분";#N/A,#N/A,FALSE,"현금";#N/A,#N/A,FALSE,"매출";#N/A,#N/A,FALSE,"원가";#N/A,#N/A,FALSE,"경영"}</definedName>
    <definedName name="어음수표" hidden="1">{#N/A,#N/A,FALSE,"1.CRITERIA";#N/A,#N/A,FALSE,"2.IS";#N/A,#N/A,FALSE,"3.BS";#N/A,#N/A,FALSE,"4.PER PL";#N/A,#N/A,FALSE,"5.INVESTMENT";#N/A,#N/A,FALSE,"6.공문";#N/A,#N/A,FALSE,"7.netinvest"}</definedName>
    <definedName name="어음차입금" hidden="1">#REF!</definedName>
    <definedName name="어쩌라구" hidden="1">{#N/A,#N/A,FALSE,"Aging Summary";#N/A,#N/A,FALSE,"Ratio Analysis";#N/A,#N/A,FALSE,"Test 120 Day Accts";#N/A,#N/A,FALSE,"Tickmarks"}</definedName>
    <definedName name="없애버림" hidden="1">{#N/A,#N/A,FALSE,"손익표지";#N/A,#N/A,FALSE,"손익계산";#N/A,#N/A,FALSE,"일반관리비";#N/A,#N/A,FALSE,"영업외수익";#N/A,#N/A,FALSE,"영업외비용";#N/A,#N/A,FALSE,"매출액";#N/A,#N/A,FALSE,"요약손익";#N/A,#N/A,FALSE,"요약대차";#N/A,#N/A,FALSE,"매출채권현황";#N/A,#N/A,FALSE,"매출채권명세"}</definedName>
    <definedName name="여의도" hidden="1">{#N/A,#N/A,FALSE,"손익표지";#N/A,#N/A,FALSE,"손익계산";#N/A,#N/A,FALSE,"일반관리비";#N/A,#N/A,FALSE,"영업외수익";#N/A,#N/A,FALSE,"영업외비용";#N/A,#N/A,FALSE,"매출액";#N/A,#N/A,FALSE,"요약손익";#N/A,#N/A,FALSE,"요약대차";#N/A,#N/A,FALSE,"매출채권현황";#N/A,#N/A,FALSE,"매출채권명세"}</definedName>
    <definedName name="여이" hidden="1">{#N/A,#N/A,FALSE,"1.CRITERIA";#N/A,#N/A,FALSE,"2.IS";#N/A,#N/A,FALSE,"3.BS";#N/A,#N/A,FALSE,"4.PER PL";#N/A,#N/A,FALSE,"5.INVESTMENT";#N/A,#N/A,FALSE,"6.공문";#N/A,#N/A,FALSE,"7.netinvest"}</definedName>
    <definedName name="연간예상" hidden="1">{#N/A,#N/A,FALSE,"UNIT";#N/A,#N/A,FALSE,"UNIT";#N/A,#N/A,FALSE,"계정"}</definedName>
    <definedName name="연결정산표2" hidden="1">{#N/A,#N/A,FALSE,"Aging Summary";#N/A,#N/A,FALSE,"Ratio Analysis";#N/A,#N/A,FALSE,"Test 120 Day Accts";#N/A,#N/A,FALSE,"Tickmarks"}</definedName>
    <definedName name="연말손익" hidden="1">{#N/A,#N/A,FALSE,"UNIT";#N/A,#N/A,FALSE,"UNIT";#N/A,#N/A,FALSE,"계정"}</definedName>
    <definedName name="연습" hidden="1">{#N/A,#N/A,FALSE,"손익표지";#N/A,#N/A,FALSE,"손익계산";#N/A,#N/A,FALSE,"일반관리비";#N/A,#N/A,FALSE,"영업외수익";#N/A,#N/A,FALSE,"영업외비용";#N/A,#N/A,FALSE,"매출액";#N/A,#N/A,FALSE,"요약손익";#N/A,#N/A,FALSE,"요약대차";#N/A,#N/A,FALSE,"매출채권현황";#N/A,#N/A,FALSE,"매출채권명세"}</definedName>
    <definedName name="연습1" hidden="1">{#N/A,#N/A,FALSE,"손익표지";#N/A,#N/A,FALSE,"손익계산";#N/A,#N/A,FALSE,"일반관리비";#N/A,#N/A,FALSE,"영업외수익";#N/A,#N/A,FALSE,"영업외비용";#N/A,#N/A,FALSE,"매출액";#N/A,#N/A,FALSE,"요약손익";#N/A,#N/A,FALSE,"요약대차";#N/A,#N/A,FALSE,"매출채권현황";#N/A,#N/A,FALSE,"매출채권명세"}</definedName>
    <definedName name="연습3" hidden="1">{#N/A,#N/A,FALSE,"손익표지";#N/A,#N/A,FALSE,"손익계산";#N/A,#N/A,FALSE,"일반관리비";#N/A,#N/A,FALSE,"영업외수익";#N/A,#N/A,FALSE,"영업외비용";#N/A,#N/A,FALSE,"매출액";#N/A,#N/A,FALSE,"요약손익";#N/A,#N/A,FALSE,"요약대차";#N/A,#N/A,FALSE,"매출채권현황";#N/A,#N/A,FALSE,"매출채권명세"}</definedName>
    <definedName name="연장추가">[31]집계표결과!$A$2:$B$25</definedName>
    <definedName name="연주얀" hidden="1">{#N/A,#N/A,FALSE,"정공"}</definedName>
    <definedName name="열병" hidden="1">{#N/A,#N/A,FALSE,"손익표지";#N/A,#N/A,FALSE,"손익계산";#N/A,#N/A,FALSE,"일반관리비";#N/A,#N/A,FALSE,"영업외수익";#N/A,#N/A,FALSE,"영업외비용";#N/A,#N/A,FALSE,"매출액";#N/A,#N/A,FALSE,"요약손익";#N/A,#N/A,FALSE,"요약대차";#N/A,#N/A,FALSE,"매출채권현황";#N/A,#N/A,FALSE,"매출채권명세"}</definedName>
    <definedName name="열처리" hidden="1">{#N/A,#N/A,FALSE,"단축1";#N/A,#N/A,FALSE,"단축2";#N/A,#N/A,FALSE,"단축3";#N/A,#N/A,FALSE,"장축";#N/A,#N/A,FALSE,"4WD"}</definedName>
    <definedName name="영" hidden="1">{#N/A,#N/A,FALSE,"1.CRITERIA";#N/A,#N/A,FALSE,"2.IS";#N/A,#N/A,FALSE,"3.BS";#N/A,#N/A,FALSE,"4.PER PL";#N/A,#N/A,FALSE,"5.INVESTMENT";#N/A,#N/A,FALSE,"6.공문";#N/A,#N/A,FALSE,"7.netinvest"}</definedName>
    <definedName name="영성기업" hidden="1">{#N/A,#N/A,FALSE,"범우구미";#N/A,#N/A,FALSE,"세한케미칼";#N/A,#N/A,FALSE,"세명화학";#N/A,#N/A,FALSE,"신영케미칼";#N/A,#N/A,FALSE,"일석상사"}</definedName>
    <definedName name="영업보증금" hidden="1">{#N/A,#N/A,FALSE,"BS";#N/A,#N/A,FALSE,"PL";#N/A,#N/A,FALSE,"처분";#N/A,#N/A,FALSE,"현금";#N/A,#N/A,FALSE,"매출";#N/A,#N/A,FALSE,"원가";#N/A,#N/A,FALSE,"경영"}</definedName>
    <definedName name="영업수" hidden="1">{#N/A,#N/A,FALSE,"1.CRITERIA";#N/A,#N/A,FALSE,"2.IS";#N/A,#N/A,FALSE,"3.BS";#N/A,#N/A,FALSE,"4.PER PL";#N/A,#N/A,FALSE,"5.INVESTMENT";#N/A,#N/A,FALSE,"6.공문";#N/A,#N/A,FALSE,"7.netinvest"}</definedName>
    <definedName name="영업수익" hidden="1">{#N/A,#N/A,FALSE,"1.CRITERIA";#N/A,#N/A,FALSE,"2.IS";#N/A,#N/A,FALSE,"3.BS";#N/A,#N/A,FALSE,"4.PER PL";#N/A,#N/A,FALSE,"5.INVESTMENT";#N/A,#N/A,FALSE,"6.공문";#N/A,#N/A,FALSE,"7.netinvest"}</definedName>
    <definedName name="영업외" hidden="1">{#N/A,#N/A,FALSE,"1.CRITERIA";#N/A,#N/A,FALSE,"2.IS";#N/A,#N/A,FALSE,"3.BS";#N/A,#N/A,FALSE,"4.PER PL";#N/A,#N/A,FALSE,"5.INVESTMENT";#N/A,#N/A,FALSE,"6.공문";#N/A,#N/A,FALSE,"7.netinvest"}</definedName>
    <definedName name="영업외수익" hidden="1">{#N/A,#N/A,FALSE,"1.CRITERIA";#N/A,#N/A,FALSE,"2.IS";#N/A,#N/A,FALSE,"3.BS";#N/A,#N/A,FALSE,"4.PER PL";#N/A,#N/A,FALSE,"5.INVESTMENT";#N/A,#N/A,FALSE,"6.공문";#N/A,#N/A,FALSE,"7.netinvest"}</definedName>
    <definedName name="예금" hidden="1">{#N/A,#N/A,FALSE,"1.CRITERIA";#N/A,#N/A,FALSE,"2.IS";#N/A,#N/A,FALSE,"3.BS";#N/A,#N/A,FALSE,"4.PER PL";#N/A,#N/A,FALSE,"5.INVESTMENT";#N/A,#N/A,FALSE,"6.공문";#N/A,#N/A,FALSE,"7.netinvest"}</definedName>
    <definedName name="예수금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예수금2"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오." hidden="1">{#N/A,#N/A,FALSE,"UNIT";#N/A,#N/A,FALSE,"UNIT";#N/A,#N/A,FALSE,"계정"}</definedName>
    <definedName name="오.." hidden="1">{#N/A,#N/A,FALSE,"UNIT";#N/A,#N/A,FALSE,"UNIT";#N/A,#N/A,FALSE,"계정"}</definedName>
    <definedName name="오성협" hidden="1">{#N/A,#N/A,TRUE,"Y생산";#N/A,#N/A,TRUE,"Y판매";#N/A,#N/A,TRUE,"Y총물량";#N/A,#N/A,TRUE,"Y능력";#N/A,#N/A,TRUE,"YKD"}</definedName>
    <definedName name="옳ㅇ로" hidden="1">{#N/A,#N/A,FALSE,"손익표지";#N/A,#N/A,FALSE,"손익계산";#N/A,#N/A,FALSE,"일반관리비";#N/A,#N/A,FALSE,"영업외수익";#N/A,#N/A,FALSE,"영업외비용";#N/A,#N/A,FALSE,"매출액";#N/A,#N/A,FALSE,"요약손익";#N/A,#N/A,FALSE,"요약대차";#N/A,#N/A,FALSE,"매출채권현황";#N/A,#N/A,FALSE,"매출채권명세"}</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외예금" hidden="1">{#N/A,#N/A,FALSE,"1.CRITERIA";#N/A,#N/A,FALSE,"2.IS";#N/A,#N/A,FALSE,"3.BS";#N/A,#N/A,FALSE,"4.PER PL";#N/A,#N/A,FALSE,"5.INVESTMENT";#N/A,#N/A,FALSE,"6.공문";#N/A,#N/A,FALSE,"7.netinvest"}</definedName>
    <definedName name="외화환산1"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약" hidden="1">{#N/A,#N/A,FALSE,"BS";#N/A,#N/A,FALSE,"PL";#N/A,#N/A,FALSE,"처분";#N/A,#N/A,FALSE,"현금";#N/A,#N/A,FALSE,"매출";#N/A,#N/A,FALSE,"원가";#N/A,#N/A,FALSE,"경영"}</definedName>
    <definedName name="요약3" hidden="1">{#N/A,#N/A,FALSE,"정공"}</definedName>
    <definedName name="우힌" hidden="1">{"'Matrix'!$A$3:$J$47"}</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울산" hidden="1">{#N/A,#N/A,FALSE,"손익표지";#N/A,#N/A,FALSE,"손익계산";#N/A,#N/A,FALSE,"일반관리비";#N/A,#N/A,FALSE,"영업외수익";#N/A,#N/A,FALSE,"영업외비용";#N/A,#N/A,FALSE,"매출액";#N/A,#N/A,FALSE,"요약손익";#N/A,#N/A,FALSE,"요약대차";#N/A,#N/A,FALSE,"매출채권현황";#N/A,#N/A,FALSE,"매출채권명세"}</definedName>
    <definedName name="원가" hidden="1">{#N/A,#N/A,FALSE,"1.CRITERIA";#N/A,#N/A,FALSE,"2.IS";#N/A,#N/A,FALSE,"3.BS";#N/A,#N/A,FALSE,"4.PER PL";#N/A,#N/A,FALSE,"5.INVESTMENT";#N/A,#N/A,FALSE,"6.공문";#N/A,#N/A,FALSE,"7.netinvest"}</definedName>
    <definedName name="원가관리라" hidden="1">{#N/A,#N/A,FALSE,"정공"}</definedName>
    <definedName name="원가명세서" hidden="1">{#N/A,#N/A,FALSE,"BS";#N/A,#N/A,FALSE,"PL";#N/A,#N/A,FALSE,"처분";#N/A,#N/A,FALSE,"현금";#N/A,#N/A,FALSE,"매출";#N/A,#N/A,FALSE,"원가";#N/A,#N/A,FALSE,"경영"}</definedName>
    <definedName name="원가분석" hidden="1">{#N/A,#N/A,FALSE,"1.CRITERIA";#N/A,#N/A,FALSE,"2.IS";#N/A,#N/A,FALSE,"3.BS";#N/A,#N/A,FALSE,"4.PER PL";#N/A,#N/A,FALSE,"5.INVESTMENT";#N/A,#N/A,FALSE,"6.공문";#N/A,#N/A,FALSE,"7.netinvest"}</definedName>
    <definedName name="원가적용" hidden="1">{#N/A,#N/A,FALSE,"정공"}</definedName>
    <definedName name="원재료생산현황" hidden="1">{#N/A,#N/A,FALSE,"손익표지";#N/A,#N/A,FALSE,"손익계산";#N/A,#N/A,FALSE,"일반관리비";#N/A,#N/A,FALSE,"영업외수익";#N/A,#N/A,FALSE,"영업외비용";#N/A,#N/A,FALSE,"매출액";#N/A,#N/A,FALSE,"요약손익";#N/A,#N/A,FALSE,"요약대차";#N/A,#N/A,FALSE,"매출채권현황";#N/A,#N/A,FALSE,"매출채권명세"}</definedName>
    <definedName name="원천납부8"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월" hidden="1">{#N/A,#N/A,FALSE,"1.CRITERIA";#N/A,#N/A,FALSE,"2.IS";#N/A,#N/A,FALSE,"3.BS";#N/A,#N/A,FALSE,"4.PER PL";#N/A,#N/A,FALSE,"5.INVESTMENT";#N/A,#N/A,FALSE,"6.공문";#N/A,#N/A,FALSE,"7.netinvest"}</definedName>
    <definedName name="월말" hidden="1">{#N/A,#N/A,FALSE,"1.CRITERIA";#N/A,#N/A,FALSE,"2.IS";#N/A,#N/A,FALSE,"3.BS";#N/A,#N/A,FALSE,"4.PER PL";#N/A,#N/A,FALSE,"5.INVESTMENT";#N/A,#N/A,FALSE,"6.공문";#N/A,#N/A,FALSE,"7.netinvest"}</definedName>
    <definedName name="월별" hidden="1">{#N/A,#N/A,FALSE,"1.CRITERIA";#N/A,#N/A,FALSE,"2.IS";#N/A,#N/A,FALSE,"3.BS";#N/A,#N/A,FALSE,"4.PER PL";#N/A,#N/A,FALSE,"5.INVESTMENT";#N/A,#N/A,FALSE,"6.공문";#N/A,#N/A,FALSE,"7.netinvest"}</definedName>
    <definedName name="월별손익" hidden="1">{#N/A,#N/A,FALSE,"손익표지";#N/A,#N/A,FALSE,"손익계산";#N/A,#N/A,FALSE,"일반관리비";#N/A,#N/A,FALSE,"영업외수익";#N/A,#N/A,FALSE,"영업외비용";#N/A,#N/A,FALSE,"매출액";#N/A,#N/A,FALSE,"요약손익";#N/A,#N/A,FALSE,"요약대차";#N/A,#N/A,FALSE,"매출채권현황";#N/A,#N/A,FALSE,"매출채권명세"}</definedName>
    <definedName name="월별영업비용" hidden="1">{#N/A,#N/A,FALSE,"1.CRITERIA";#N/A,#N/A,FALSE,"2.IS";#N/A,#N/A,FALSE,"3.BS";#N/A,#N/A,FALSE,"4.PER PL";#N/A,#N/A,FALSE,"5.INVESTMENT";#N/A,#N/A,FALSE,"6.공문";#N/A,#N/A,FALSE,"7.netinvest"}</definedName>
    <definedName name="유동부채참조" hidden="1">{#N/A,#N/A,FALSE,"채권채무";#N/A,#N/A,FALSE,"control sheet"}</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승" hidden="1">{#N/A,#N/A,FALSE,"손익표지";#N/A,#N/A,FALSE,"손익계산";#N/A,#N/A,FALSE,"일반관리비";#N/A,#N/A,FALSE,"영업외수익";#N/A,#N/A,FALSE,"영업외비용";#N/A,#N/A,FALSE,"매출액";#N/A,#N/A,FALSE,"요약손익";#N/A,#N/A,FALSE,"요약대차";#N/A,#N/A,FALSE,"매출채권현황";#N/A,#N/A,FALSE,"매출채권명세"}</definedName>
    <definedName name="유승주" hidden="1">{#N/A,#N/A,FALSE,"손익표지";#N/A,#N/A,FALSE,"손익계산";#N/A,#N/A,FALSE,"일반관리비";#N/A,#N/A,FALSE,"영업외수익";#N/A,#N/A,FALSE,"영업외비용";#N/A,#N/A,FALSE,"매출액";#N/A,#N/A,FALSE,"요약손익";#N/A,#N/A,FALSE,"요약대차";#N/A,#N/A,FALSE,"매출채권현황";#N/A,#N/A,FALSE,"매출채권명세"}</definedName>
    <definedName name="유이" hidden="1">{#N/A,#N/A,FALSE,"1.CRITERIA";#N/A,#N/A,FALSE,"2.IS";#N/A,#N/A,FALSE,"3.BS";#N/A,#N/A,FALSE,"4.PER PL";#N/A,#N/A,FALSE,"5.INVESTMENT";#N/A,#N/A,FALSE,"6.공문";#N/A,#N/A,FALSE,"7.netinvest"}</definedName>
    <definedName name="유형자산." hidden="1">{#N/A,#N/A,FALSE,"채권채무";#N/A,#N/A,FALSE,"control sheet"}</definedName>
    <definedName name="이" hidden="1">{#N/A,#N/A,FALSE,"BS";#N/A,#N/A,FALSE,"PL";#N/A,#N/A,FALSE,"처분";#N/A,#N/A,FALSE,"현금";#N/A,#N/A,FALSE,"매출";#N/A,#N/A,FALSE,"원가";#N/A,#N/A,FALSE,"경영"}</definedName>
    <definedName name="이동" hidden="1">{#N/A,#N/A,FALSE,"을지 (4)";#N/A,#N/A,FALSE,"을지 (5)";#N/A,#N/A,FALSE,"을지 (6)"}</definedName>
    <definedName name="이상권" hidden="1">{#N/A,#N/A,FALSE,"범우구미";#N/A,#N/A,FALSE,"세한케미칼";#N/A,#N/A,FALSE,"세명화학";#N/A,#N/A,FALSE,"신영케미칼";#N/A,#N/A,FALSE,"일석상사"}</definedName>
    <definedName name="이상권2" hidden="1">{#N/A,#N/A,FALSE,"범우구미";#N/A,#N/A,FALSE,"세한케미칼";#N/A,#N/A,FALSE,"세명화학";#N/A,#N/A,FALSE,"신영케미칼";#N/A,#N/A,FALSE,"일석상사"}</definedName>
    <definedName name="이창희" hidden="1">{#N/A,#N/A,FALSE,"범우구미";#N/A,#N/A,FALSE,"세한케미칼";#N/A,#N/A,FALSE,"세명화학";#N/A,#N/A,FALSE,"신영케미칼";#N/A,#N/A,FALSE,"일석상사"}</definedName>
    <definedName name="이천" hidden="1">{#N/A,#N/A,FALSE,"손익표지";#N/A,#N/A,FALSE,"손익계산";#N/A,#N/A,FALSE,"일반관리비";#N/A,#N/A,FALSE,"영업외수익";#N/A,#N/A,FALSE,"영업외비용";#N/A,#N/A,FALSE,"매출액";#N/A,#N/A,FALSE,"요약손익";#N/A,#N/A,FALSE,"요약대차";#N/A,#N/A,FALSE,"매출채권현황";#N/A,#N/A,FALSE,"매출채권명세"}</definedName>
    <definedName name="인니" hidden="1">{#N/A,#N/A,FALSE,"UNIT";#N/A,#N/A,FALSE,"UNIT";#N/A,#N/A,FALSE,"계정"}</definedName>
    <definedName name="인도네시아" hidden="1">{#N/A,#N/A,FALSE,"UNIT";#N/A,#N/A,FALSE,"UNIT";#N/A,#N/A,FALSE,"계정"}</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원계획" hidden="1">{#N/A,#N/A,FALSE,"손익표지";#N/A,#N/A,FALSE,"손익계산";#N/A,#N/A,FALSE,"일반관리비";#N/A,#N/A,FALSE,"영업외수익";#N/A,#N/A,FALSE,"영업외비용";#N/A,#N/A,FALSE,"매출액";#N/A,#N/A,FALSE,"요약손익";#N/A,#N/A,FALSE,"요약대차";#N/A,#N/A,FALSE,"매출채권현황";#N/A,#N/A,FALSE,"매출채권명세"}</definedName>
    <definedName name="인원충원사유" hidden="1">{#N/A,#N/A,FALSE,"계약직(여)"}</definedName>
    <definedName name="인원현황2" hidden="1">{#N/A,#N/A,FALSE,"손익표지";#N/A,#N/A,FALSE,"손익계산";#N/A,#N/A,FALSE,"일반관리비";#N/A,#N/A,FALSE,"영업외수익";#N/A,#N/A,FALSE,"영업외비용";#N/A,#N/A,FALSE,"매출액";#N/A,#N/A,FALSE,"요약손익";#N/A,#N/A,FALSE,"요약대차";#N/A,#N/A,FALSE,"매출채권현황";#N/A,#N/A,FALSE,"매출채권명세"}</definedName>
    <definedName name="인원현황3" hidden="1">{#N/A,#N/A,FALSE,"손익표지";#N/A,#N/A,FALSE,"손익계산";#N/A,#N/A,FALSE,"일반관리비";#N/A,#N/A,FALSE,"영업외수익";#N/A,#N/A,FALSE,"영업외비용";#N/A,#N/A,FALSE,"매출액";#N/A,#N/A,FALSE,"요약손익";#N/A,#N/A,FALSE,"요약대차";#N/A,#N/A,FALSE,"매출채권현황";#N/A,#N/A,FALSE,"매출채권명세"}</definedName>
    <definedName name="일산" hidden="1">{#N/A,#N/A,FALSE,"손익표지";#N/A,#N/A,FALSE,"손익계산";#N/A,#N/A,FALSE,"일반관리비";#N/A,#N/A,FALSE,"영업외수익";#N/A,#N/A,FALSE,"영업외비용";#N/A,#N/A,FALSE,"매출액";#N/A,#N/A,FALSE,"요약손익";#N/A,#N/A,FALSE,"요약대차";#N/A,#N/A,FALSE,"매출채권현황";#N/A,#N/A,FALSE,"매출채권명세"}</definedName>
    <definedName name="일위" hidden="1">[7]INDEX!#REF!</definedName>
    <definedName name="일자별" hidden="1">{#N/A,#N/A,FALSE,"손익표지";#N/A,#N/A,FALSE,"손익계산";#N/A,#N/A,FALSE,"일반관리비";#N/A,#N/A,FALSE,"영업외수익";#N/A,#N/A,FALSE,"영업외비용";#N/A,#N/A,FALSE,"매출액";#N/A,#N/A,FALSE,"요약손익";#N/A,#N/A,FALSE,"요약대차";#N/A,#N/A,FALSE,"매출채권현황";#N/A,#N/A,FALSE,"매출채권명세"}</definedName>
    <definedName name="일정" hidden="1">{#N/A,#N/A,FALSE,"단축1";#N/A,#N/A,FALSE,"단축2";#N/A,#N/A,FALSE,"단축3";#N/A,#N/A,FALSE,"장축";#N/A,#N/A,FALSE,"4WD"}</definedName>
    <definedName name="임동원" hidden="1">{#N/A,#N/A,FALSE,"정공"}</definedName>
    <definedName name="임차시설k"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잉여금" hidden="1">{#N/A,#N/A,FALSE,"BS";#N/A,#N/A,FALSE,"PL";#N/A,#N/A,FALSE,"처분";#N/A,#N/A,FALSE,"현금";#N/A,#N/A,FALSE,"매출";#N/A,#N/A,FALSE,"원가";#N/A,#N/A,FALSE,"경영"}</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ㄷ" hidden="1">{#N/A,#N/A,FALSE,"단축1";#N/A,#N/A,FALSE,"단축2";#N/A,#N/A,FALSE,"단축3";#N/A,#N/A,FALSE,"장축";#N/A,#N/A,FALSE,"4WD"}</definedName>
    <definedName name="ㅈㄷㄱ" hidden="1">{#N/A,#N/A,FALSE,"BS";#N/A,#N/A,FALSE,"PL";#N/A,#N/A,FALSE,"처분";#N/A,#N/A,FALSE,"현금";#N/A,#N/A,FALSE,"매출";#N/A,#N/A,FALSE,"원가";#N/A,#N/A,FALSE,"경영"}</definedName>
    <definedName name="ㅈㄷㄱㅈㄷㄱ" hidden="1">{#N/A,#N/A,FALSE,"손익표지";#N/A,#N/A,FALSE,"손익계산";#N/A,#N/A,FALSE,"일반관리비";#N/A,#N/A,FALSE,"영업외수익";#N/A,#N/A,FALSE,"영업외비용";#N/A,#N/A,FALSE,"매출액";#N/A,#N/A,FALSE,"요약손익";#N/A,#N/A,FALSE,"요약대차";#N/A,#N/A,FALSE,"매출채권현황";#N/A,#N/A,FALSE,"매출채권명세"}</definedName>
    <definedName name="ㅈㄷㅈㄱ" hidden="1">{#N/A,#N/A,FALSE,"services";#N/A,#N/A,FALSE,"CCD royalties";#N/A,#N/A,FALSE,"investment";#N/A,#N/A,FALSE,"personnel";#N/A,#N/A,FALSE,"retirement";#N/A,#N/A,FALSE,"operating exp";#N/A,#N/A,FALSE,"income stat"}</definedName>
    <definedName name="ㅈㅂㄷ" hidden="1">{#N/A,#N/A,FALSE,"손익표지";#N/A,#N/A,FALSE,"손익계산";#N/A,#N/A,FALSE,"일반관리비";#N/A,#N/A,FALSE,"영업외수익";#N/A,#N/A,FALSE,"영업외비용";#N/A,#N/A,FALSE,"매출액";#N/A,#N/A,FALSE,"요약손익";#N/A,#N/A,FALSE,"요약대차";#N/A,#N/A,FALSE,"매출채권현황";#N/A,#N/A,FALSE,"매출채권명세"}</definedName>
    <definedName name="ㅈㅈ"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ㅈㅈㄷㄷ" hidden="1">{#N/A,#N/A,FALSE,"손익표지";#N/A,#N/A,FALSE,"손익계산";#N/A,#N/A,FALSE,"일반관리비";#N/A,#N/A,FALSE,"영업외수익";#N/A,#N/A,FALSE,"영업외비용";#N/A,#N/A,FALSE,"매출액";#N/A,#N/A,FALSE,"요약손익";#N/A,#N/A,FALSE,"요약대차";#N/A,#N/A,FALSE,"매출채권현황";#N/A,#N/A,FALSE,"매출채권명세"}</definedName>
    <definedName name="ㅈㅈㅈ"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ㅈㅈㅈㅈㅈ"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{#N/A,#N/A,FALSE,"UNIT";#N/A,#N/A,FALSE,"UNIT";#N/A,#N/A,FALSE,"계정"}</definedName>
    <definedName name="자.." hidden="1">{#N/A,#N/A,FALSE,"UNIT";#N/A,#N/A,FALSE,"UNIT";#N/A,#N/A,FALSE,"계정"}</definedName>
    <definedName name="자금수지_00"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자동화" hidden="1">{#N/A,#N/A,FALSE,"UNIT";#N/A,#N/A,FALSE,"UNIT";#N/A,#N/A,FALSE,"계정"}</definedName>
    <definedName name="자료">#REF!</definedName>
    <definedName name="자본금" hidden="1">{#N/A,#N/A,FALSE,"정공"}</definedName>
    <definedName name="자본반기" hidden="1">[32]시산표!#REF!</definedName>
    <definedName name="자본변동표3" hidden="1">{#N/A,#N/A,FALSE,"Aging Summary";#N/A,#N/A,FALSE,"Ratio Analysis";#N/A,#N/A,FALSE,"Test 120 Day Accts";#N/A,#N/A,FALSE,"Tickmarks"}</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잔다르크" hidden="1">{#N/A,#N/A,FALSE,"정공"}</definedName>
    <definedName name="잡손1" hidden="1">{#N/A,#N/A,FALSE,"BS";#N/A,#N/A,FALSE,"PL";#N/A,#N/A,FALSE,"처분";#N/A,#N/A,FALSE,"현금";#N/A,#N/A,FALSE,"매출";#N/A,#N/A,FALSE,"원가";#N/A,#N/A,FALSE,"경영"}</definedName>
    <definedName name="잡손실12" hidden="1">{#N/A,#N/A,FALSE,"BS";#N/A,#N/A,FALSE,"PL";#N/A,#N/A,FALSE,"처분";#N/A,#N/A,FALSE,"현금";#N/A,#N/A,FALSE,"매출";#N/A,#N/A,FALSE,"원가";#N/A,#N/A,FALSE,"경영"}</definedName>
    <definedName name="잡손실2" hidden="1">{#N/A,#N/A,FALSE,"BS";#N/A,#N/A,FALSE,"PL";#N/A,#N/A,FALSE,"처분";#N/A,#N/A,FALSE,"현금";#N/A,#N/A,FALSE,"매출";#N/A,#N/A,FALSE,"원가";#N/A,#N/A,FALSE,"경영"}</definedName>
    <definedName name="잡이익" hidden="1">{#N/A,#N/A,FALSE,"1.CRITERIA";#N/A,#N/A,FALSE,"2.IS";#N/A,#N/A,FALSE,"3.BS";#N/A,#N/A,FALSE,"4.PER PL";#N/A,#N/A,FALSE,"5.INVESTMENT";#N/A,#N/A,FALSE,"6.공문";#N/A,#N/A,FALSE,"7.netinvest"}</definedName>
    <definedName name="장VP" hidden="1">{#N/A,#N/A,FALSE,"UNIT";#N/A,#N/A,FALSE,"UNIT";#N/A,#N/A,FALSE,"계정"}</definedName>
    <definedName name="장기미수금" hidden="1">{#N/A,#N/A,FALSE,"UNIT";#N/A,#N/A,FALSE,"UNIT";#N/A,#N/A,FALSE,"계정"}</definedName>
    <definedName name="장기차입금" hidden="1">{#N/A,#N/A,FALSE,"BS";#N/A,#N/A,FALSE,"PL";#N/A,#N/A,FALSE,"처분";#N/A,#N/A,FALSE,"현금";#N/A,#N/A,FALSE,"매출";#N/A,#N/A,FALSE,"원가";#N/A,#N/A,FALSE,"경영"}</definedName>
    <definedName name="재경" hidden="1">{#N/A,#N/A,FALSE,"UNIT";#N/A,#N/A,FALSE,"UNIT";#N/A,#N/A,FALSE,"계정"}</definedName>
    <definedName name="재료" hidden="1">{#N/A,#N/A,FALSE,"UNIT";#N/A,#N/A,FALSE,"UNIT";#N/A,#N/A,FALSE,"계정"}</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재재" hidden="1">{"'미착금액'!$A$4:$G$14"}</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저" hidden="1">{#N/A,#N/A,FALSE,"UNIT";#N/A,#N/A,FALSE,"UNIT";#N/A,#N/A,FALSE,"계정"}</definedName>
    <definedName name="전2" hidden="1">{#N/A,#N/A,FALSE,"정공"}</definedName>
    <definedName name="전략" hidden="1">{#N/A,#N/A,FALSE,"정공"}</definedName>
    <definedName name="전략투" hidden="1">{#N/A,#N/A,FALSE,"정공"}</definedName>
    <definedName name="전자" hidden="1">{#N/A,#N/A,FALSE,"손익표지";#N/A,#N/A,FALSE,"손익계산";#N/A,#N/A,FALSE,"일반관리비";#N/A,#N/A,FALSE,"영업외수익";#N/A,#N/A,FALSE,"영업외비용";#N/A,#N/A,FALSE,"매출액";#N/A,#N/A,FALSE,"요약손익";#N/A,#N/A,FALSE,"요약대차";#N/A,#N/A,FALSE,"매출채권현황";#N/A,#N/A,FALSE,"매출채권명세"}</definedName>
    <definedName name="전차종" hidden="1">{#N/A,#N/A,FALSE,"표지";#N/A,#N/A,FALSE,"전제";#N/A,#N/A,FALSE,"대당";#N/A,#N/A,FALSE,"가공비";#N/A,#N/A,FALSE,"재료비";#N/A,#N/A,FALSE,"손익"}</definedName>
    <definedName name="절감2" hidden="1">{#N/A,#N/A,FALSE,"손익표지";#N/A,#N/A,FALSE,"손익계산";#N/A,#N/A,FALSE,"일반관리비";#N/A,#N/A,FALSE,"영업외수익";#N/A,#N/A,FALSE,"영업외비용";#N/A,#N/A,FALSE,"매출액";#N/A,#N/A,FALSE,"요약손익";#N/A,#N/A,FALSE,"요약대차";#N/A,#N/A,FALSE,"매출채권현황";#N/A,#N/A,FALSE,"매출채권명세"}</definedName>
    <definedName name="접대비"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정" hidden="1">{#N/A,#N/A,FALSE,"UNIT";#N/A,#N/A,FALSE,"UNIT";#N/A,#N/A,FALSE,"계정"}</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문" hidden="1">{#N/A,#N/A,FALSE,"UNIT";#N/A,#N/A,FALSE,"UNIT";#N/A,#N/A,FALSE,"계정"}</definedName>
    <definedName name="정문식" hidden="1">{#N/A,#N/A,FALSE,"UNIT";#N/A,#N/A,FALSE,"UNIT";#N/A,#N/A,FALSE,"계정"}</definedName>
    <definedName name="정봉용" hidden="1">{#N/A,#N/A,FALSE,"손익표지";#N/A,#N/A,FALSE,"손익계산";#N/A,#N/A,FALSE,"일반관리비";#N/A,#N/A,FALSE,"영업외수익";#N/A,#N/A,FALSE,"영업외비용";#N/A,#N/A,FALSE,"매출액";#N/A,#N/A,FALSE,"요약손익";#N/A,#N/A,FALSE,"요약대차";#N/A,#N/A,FALSE,"매출채권현황";#N/A,#N/A,FALSE,"매출채권명세"}</definedName>
    <definedName name="정상가격"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정석희" hidden="1">#REF!</definedName>
    <definedName name="정수용" hidden="1">{#N/A,#N/A,TRUE,"Y생산";#N/A,#N/A,TRUE,"Y판매";#N/A,#N/A,TRUE,"Y총물량";#N/A,#N/A,TRUE,"Y능력";#N/A,#N/A,TRUE,"YKD"}</definedName>
    <definedName name="정인" hidden="1">{#N/A,#N/A,FALSE,"손익표지";#N/A,#N/A,FALSE,"손익계산";#N/A,#N/A,FALSE,"일반관리비";#N/A,#N/A,FALSE,"영업외수익";#N/A,#N/A,FALSE,"영업외비용";#N/A,#N/A,FALSE,"매출액";#N/A,#N/A,FALSE,"요약손익";#N/A,#N/A,FALSE,"요약대차";#N/A,#N/A,FALSE,"매출채권현황";#N/A,#N/A,FALSE,"매출채권명세"}</definedName>
    <definedName name="정인보" hidden="1">{#N/A,#N/A,FALSE,"손익표지";#N/A,#N/A,FALSE,"손익계산";#N/A,#N/A,FALSE,"일반관리비";#N/A,#N/A,FALSE,"영업외수익";#N/A,#N/A,FALSE,"영업외비용";#N/A,#N/A,FALSE,"매출액";#N/A,#N/A,FALSE,"요약손익";#N/A,#N/A,FALSE,"요약대차";#N/A,#N/A,FALSE,"매출채권현황";#N/A,#N/A,FALSE,"매출채권명세"}</definedName>
    <definedName name="정종구" hidden="1">{#N/A,#N/A,FALSE,"손익표지";#N/A,#N/A,FALSE,"손익계산";#N/A,#N/A,FALSE,"일반관리비";#N/A,#N/A,FALSE,"영업외수익";#N/A,#N/A,FALSE,"영업외비용";#N/A,#N/A,FALSE,"매출액";#N/A,#N/A,FALSE,"요약손익";#N/A,#N/A,FALSE,"요약대차";#N/A,#N/A,FALSE,"매출채권현황";#N/A,#N/A,FALSE,"매출채권명세"}</definedName>
    <definedName name="제출" hidden="1">{#N/A,#N/A,FALSE,"손익표지";#N/A,#N/A,FALSE,"손익계산";#N/A,#N/A,FALSE,"일반관리비";#N/A,#N/A,FALSE,"영업외수익";#N/A,#N/A,FALSE,"영업외비용";#N/A,#N/A,FALSE,"매출액";#N/A,#N/A,FALSE,"요약손익";#N/A,#N/A,FALSE,"요약대차";#N/A,#N/A,FALSE,"매출채권현황";#N/A,#N/A,FALSE,"매출채권명세"}</definedName>
    <definedName name="제품별사업전략" hidden="1">{#N/A,#N/A,FALSE,"UNIT";#N/A,#N/A,FALSE,"UNIT";#N/A,#N/A,FALSE,"계정"}</definedName>
    <definedName name="조" hidden="1">{#N/A,#N/A,FALSE,"BS";#N/A,#N/A,FALSE,"PL";#N/A,#N/A,FALSE,"처분";#N/A,#N/A,FALSE,"현금";#N/A,#N/A,FALSE,"매출";#N/A,#N/A,FALSE,"원가";#N/A,#N/A,FALSE,"경영"}</definedName>
    <definedName name="조립" hidden="1">{#N/A,#N/A,FALSE,"단축1";#N/A,#N/A,FALSE,"단축2";#N/A,#N/A,FALSE,"단축3";#N/A,#N/A,FALSE,"장축";#N/A,#N/A,FALSE,"4WD"}</definedName>
    <definedName name="조세" hidden="1">#REF!</definedName>
    <definedName name="조정" hidden="1">#REF!</definedName>
    <definedName name="조정후손익" hidden="1">{#N/A,#N/A,FALSE,"정공"}</definedName>
    <definedName name="조직1" hidden="1">{#N/A,#N/A,FALSE,"정공"}</definedName>
    <definedName name="조직3" hidden="1">{#N/A,#N/A,FALSE,"정공"}</definedName>
    <definedName name="조치" hidden="1">{#N/A,#N/A,FALSE,"단축1";#N/A,#N/A,FALSE,"단축2";#N/A,#N/A,FALSE,"단축3";#N/A,#N/A,FALSE,"장축";#N/A,#N/A,FALSE,"4WD"}</definedName>
    <definedName name="종합2" hidden="1">{#N/A,#N/A,FALSE,"정공"}</definedName>
    <definedName name="종합미래2" hidden="1">{#N/A,#N/A,FALSE,"정공"}</definedName>
    <definedName name="종합어음" hidden="1">{#N/A,#N/A,FALSE,"손익표지";#N/A,#N/A,FALSE,"손익계산";#N/A,#N/A,FALSE,"일반관리비";#N/A,#N/A,FALSE,"영업외수익";#N/A,#N/A,FALSE,"영업외비용";#N/A,#N/A,FALSE,"매출액";#N/A,#N/A,FALSE,"요약손익";#N/A,#N/A,FALSE,"요약대차";#N/A,#N/A,FALSE,"매출채권현황";#N/A,#N/A,FALSE,"매출채권명세"}</definedName>
    <definedName name="주" hidden="1">{#N/A,#N/A,FALSE,"UNIT";#N/A,#N/A,FALSE,"UNIT";#N/A,#N/A,FALSE,"계정"}</definedName>
    <definedName name="주요업무2" hidden="1">{#N/A,#N/A,TRUE,"Y생산";#N/A,#N/A,TRUE,"Y판매";#N/A,#N/A,TRUE,"Y총물량";#N/A,#N/A,TRUE,"Y능력";#N/A,#N/A,TRUE,"YKD"}</definedName>
    <definedName name="주요업무3" hidden="1">{#N/A,#N/A,TRUE,"Y생산";#N/A,#N/A,TRUE,"Y판매";#N/A,#N/A,TRUE,"Y총물량";#N/A,#N/A,TRUE,"Y능력";#N/A,#N/A,TRUE,"YKD"}</definedName>
    <definedName name="주재원" hidden="1">#REF!</definedName>
    <definedName name="주차계획" hidden="1">{#N/A,#N/A,FALSE,"UNIT";#N/A,#N/A,FALSE,"UNIT";#N/A,#N/A,FALSE,"계정"}</definedName>
    <definedName name="준" hidden="1">{#N/A,#N/A,FALSE,"Aging Summary";#N/A,#N/A,FALSE,"Ratio Analysis";#N/A,#N/A,FALSE,"Test 120 Day Accts";#N/A,#N/A,FALSE,"Tickmarks"}</definedName>
    <definedName name="준비금"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신고납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중간예납신고납부계산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중간요약" hidden="1">{#N/A,#N/A,FALSE,"BS";#N/A,#N/A,FALSE,"PL";#N/A,#N/A,FALSE,"처분";#N/A,#N/A,FALSE,"현금";#N/A,#N/A,FALSE,"매출";#N/A,#N/A,FALSE,"원가";#N/A,#N/A,FALSE,"경영"}</definedName>
    <definedName name="중기" hidden="1">{#N/A,#N/A,FALSE,"정공"}</definedName>
    <definedName name="중앙" hidden="1">{#N/A,#N/A,FALSE,"단축1";#N/A,#N/A,FALSE,"단축2";#N/A,#N/A,FALSE,"단축3";#N/A,#N/A,FALSE,"장축";#N/A,#N/A,FALSE,"4WD"}</definedName>
    <definedName name="증감분석" hidden="1">{#N/A,#N/A,FALSE,"손익표지";#N/A,#N/A,FALSE,"손익계산";#N/A,#N/A,FALSE,"일반관리비";#N/A,#N/A,FALSE,"영업외수익";#N/A,#N/A,FALSE,"영업외비용";#N/A,#N/A,FALSE,"매출액";#N/A,#N/A,FALSE,"요약손익";#N/A,#N/A,FALSE,"요약대차";#N/A,#N/A,FALSE,"매출채권현황";#N/A,#N/A,FALSE,"매출채권명세"}</definedName>
    <definedName name="지랄병" hidden="1">{#N/A,#N/A,FALSE,"손익표지";#N/A,#N/A,FALSE,"손익계산";#N/A,#N/A,FALSE,"일반관리비";#N/A,#N/A,FALSE,"영업외수익";#N/A,#N/A,FALSE,"영업외비용";#N/A,#N/A,FALSE,"매출액";#N/A,#N/A,FALSE,"요약손익";#N/A,#N/A,FALSE,"요약대차";#N/A,#N/A,FALSE,"매출채권현황";#N/A,#N/A,FALSE,"매출채권명세"}</definedName>
    <definedName name="지지지" hidden="1">{"'미착금액'!$A$4:$G$14"}</definedName>
    <definedName name="직급별초입비교"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직위">[26]조견표!$A$3:$A$15</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짜연습" hidden="1">{#N/A,#N/A,FALSE,"손익표지";#N/A,#N/A,FALSE,"손익계산";#N/A,#N/A,FALSE,"일반관리비";#N/A,#N/A,FALSE,"영업외수익";#N/A,#N/A,FALSE,"영업외비용";#N/A,#N/A,FALSE,"매출액";#N/A,#N/A,FALSE,"요약손익";#N/A,#N/A,FALSE,"요약대차";#N/A,#N/A,FALSE,"매출채권현황";#N/A,#N/A,FALSE,"매출채권명세"}</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현금작성조서" hidden="1">{#N/A,#N/A,FALSE,"BS";#N/A,#N/A,FALSE,"PL";#N/A,#N/A,FALSE,"처분";#N/A,#N/A,FALSE,"현금";#N/A,#N/A,FALSE,"매출";#N/A,#N/A,FALSE,"원가";#N/A,#N/A,FALSE,"경영"}</definedName>
    <definedName name="ㅊ" hidden="1">{#N/A,#N/A,FALSE,"BS";#N/A,#N/A,FALSE,"PL";#N/A,#N/A,FALSE,"처분";#N/A,#N/A,FALSE,"현금";#N/A,#N/A,FALSE,"매출";#N/A,#N/A,FALSE,"원가";#N/A,#N/A,FALSE,"경영"}</definedName>
    <definedName name="ㅊㅊ" hidden="1">{#N/A,#N/A,FALSE,"손익표지";#N/A,#N/A,FALSE,"손익계산";#N/A,#N/A,FALSE,"일반관리비";#N/A,#N/A,FALSE,"영업외수익";#N/A,#N/A,FALSE,"영업외비용";#N/A,#N/A,FALSE,"매출액";#N/A,#N/A,FALSE,"요약손익";#N/A,#N/A,FALSE,"요약대차";#N/A,#N/A,FALSE,"매출채권현황";#N/A,#N/A,FALSE,"매출채권명세"}</definedName>
    <definedName name="차" hidden="1">{#N/A,#N/A,FALSE,"1.CRITERIA";#N/A,#N/A,FALSE,"2.IS";#N/A,#N/A,FALSE,"3.BS";#N/A,#N/A,FALSE,"4.PER PL";#N/A,#N/A,FALSE,"5.INVESTMENT";#N/A,#N/A,FALSE,"6.공문";#N/A,#N/A,FALSE,"7.netinvest"}</definedName>
    <definedName name="차." hidden="1">{#N/A,#N/A,FALSE,"UNIT";#N/A,#N/A,FALSE,"UNIT";#N/A,#N/A,FALSE,"계정"}</definedName>
    <definedName name="차량" hidden="1">{#N/A,#N/A,FALSE,"UNIT";#N/A,#N/A,FALSE,"UNIT";#N/A,#N/A,FALSE,"계정"}</definedName>
    <definedName name="차량SVC" hidden="1">{#N/A,#N/A,FALSE,"UNIT";#N/A,#N/A,FALSE,"UNIT";#N/A,#N/A,FALSE,"계정"}</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입금" hidden="1">{#N/A,#N/A,FALSE,"BS";#N/A,#N/A,FALSE,"PL";#N/A,#N/A,FALSE,"처분";#N/A,#N/A,FALSE,"현금";#N/A,#N/A,FALSE,"매출";#N/A,#N/A,FALSE,"원가";#N/A,#N/A,FALSE,"경영"}</definedName>
    <definedName name="차입월data"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트" hidden="1">{#N/A,#N/A,FALSE,"정공"}</definedName>
    <definedName name="참고" hidden="1">{#N/A,#N/A,FALSE,"BS";#N/A,#N/A,FALSE,"PL";#N/A,#N/A,FALSE,"처분";#N/A,#N/A,FALSE,"현금";#N/A,#N/A,FALSE,"매출";#N/A,#N/A,FALSE,"원가";#N/A,#N/A,FALSE,"경영"}</definedName>
    <definedName name="채권과다" hidden="1">{#N/A,#N/A,FALSE,"범우구미";#N/A,#N/A,FALSE,"세한케미칼";#N/A,#N/A,FALSE,"세명화학";#N/A,#N/A,FALSE,"신영케미칼";#N/A,#N/A,FALSE,"일석상사"}</definedName>
    <definedName name="채권과다1" hidden="1">{#N/A,#N/A,FALSE,"범우구미";#N/A,#N/A,FALSE,"세한케미칼";#N/A,#N/A,FALSE,"세명화학";#N/A,#N/A,FALSE,"신영케미칼";#N/A,#N/A,FALSE,"일석상사"}</definedName>
    <definedName name="채권과다2" hidden="1">{#N/A,#N/A,FALSE,"범우구미";#N/A,#N/A,FALSE,"세한케미칼";#N/A,#N/A,FALSE,"세명화학";#N/A,#N/A,FALSE,"신영케미칼";#N/A,#N/A,FALSE,"일석상사"}</definedName>
    <definedName name="채권과다현황" hidden="1">{#N/A,#N/A,FALSE,"범우구미";#N/A,#N/A,FALSE,"세한케미칼";#N/A,#N/A,FALSE,"세명화학";#N/A,#N/A,FALSE,"신영케미칼";#N/A,#N/A,FALSE,"일석상사"}</definedName>
    <definedName name="채권많음" hidden="1">{#N/A,#N/A,FALSE,"범우구미";#N/A,#N/A,FALSE,"세한케미칼";#N/A,#N/A,FALSE,"세명화학";#N/A,#N/A,FALSE,"신영케미칼";#N/A,#N/A,FALSE,"일석상사"}</definedName>
    <definedName name="채권액과다현황" hidden="1">{#N/A,#N/A,FALSE,"범우구미";#N/A,#N/A,FALSE,"세한케미칼";#N/A,#N/A,FALSE,"세명화학";#N/A,#N/A,FALSE,"신영케미칼";#N/A,#N/A,FALSE,"일석상사"}</definedName>
    <definedName name="채권재" hidden="1">{#N/A,#N/A,FALSE,"채권채무";#N/A,#N/A,FALSE,"control sheet"}</definedName>
    <definedName name="초고압" hidden="1">{#N/A,#N/A,FALSE,"UNIT";#N/A,#N/A,FALSE,"UNIT";#N/A,#N/A,FALSE,"계정"}</definedName>
    <definedName name="초기작업"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초임금비교" hidden="1">{#N/A,#N/A,FALSE,"계약직(여)"}</definedName>
    <definedName name="초임급" hidden="1">{#N/A,#N/A,FALSE,"계약직(여)"}</definedName>
    <definedName name="총괄_신세대" hidden="1">{#N/A,#N/A,FALSE,"정공"}</definedName>
    <definedName name="총괄1" hidden="1">{#N/A,#N/A,FALSE,"UNIT";#N/A,#N/A,FALSE,"UNIT";#N/A,#N/A,FALSE,"계정"}</definedName>
    <definedName name="총추심현황" hidden="1">{#N/A,#N/A,FALSE,"범우구미";#N/A,#N/A,FALSE,"세한케미칼";#N/A,#N/A,FALSE,"세명화학";#N/A,#N/A,FALSE,"신영케미칼";#N/A,#N/A,FALSE,"일석상사"}</definedName>
    <definedName name="촤" hidden="1">{#N/A,#N/A,FALSE,"1.CRITERIA";#N/A,#N/A,FALSE,"2.IS";#N/A,#N/A,FALSE,"3.BS";#N/A,#N/A,FALSE,"4.PER PL";#N/A,#N/A,FALSE,"5.INVESTMENT";#N/A,#N/A,FALSE,"6.공문";#N/A,#N/A,FALSE,"7.netinvest"}</definedName>
    <definedName name="최영" hidden="1">{#N/A,#N/A,FALSE,"정공"}</definedName>
    <definedName name="최종2" hidden="1">{#N/A,#N/A,FALSE,"손익표지";#N/A,#N/A,FALSE,"손익계산";#N/A,#N/A,FALSE,"일반관리비";#N/A,#N/A,FALSE,"영업외수익";#N/A,#N/A,FALSE,"영업외비용";#N/A,#N/A,FALSE,"매출액";#N/A,#N/A,FALSE,"요약손익";#N/A,#N/A,FALSE,"요약대차";#N/A,#N/A,FALSE,"매출채권현황";#N/A,#N/A,FALSE,"매출채권명세"}</definedName>
    <definedName name="최종분임" hidden="1">{#N/A,#N/A,FALSE,"손익표지";#N/A,#N/A,FALSE,"손익계산";#N/A,#N/A,FALSE,"일반관리비";#N/A,#N/A,FALSE,"영업외수익";#N/A,#N/A,FALSE,"영업외비용";#N/A,#N/A,FALSE,"매출액";#N/A,#N/A,FALSE,"요약손익";#N/A,#N/A,FALSE,"요약대차";#N/A,#N/A,FALSE,"매출채권현황";#N/A,#N/A,FALSE,"매출채권명세"}</definedName>
    <definedName name="최종분입니다" hidden="1">{#N/A,#N/A,FALSE,"손익표지";#N/A,#N/A,FALSE,"손익계산";#N/A,#N/A,FALSE,"일반관리비";#N/A,#N/A,FALSE,"영업외수익";#N/A,#N/A,FALSE,"영업외비용";#N/A,#N/A,FALSE,"매출액";#N/A,#N/A,FALSE,"요약손익";#N/A,#N/A,FALSE,"요약대차";#N/A,#N/A,FALSE,"매출채권현황";#N/A,#N/A,FALSE,"매출채권명세"}</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진" hidden="1">{#N/A,#N/A,FALSE,"정공"}</definedName>
    <definedName name="추진전략" hidden="1">{#N/A,#N/A,FALSE,"정공"}</definedName>
    <definedName name="충당"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취"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취득자산"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ㅋ" hidden="1">{#N/A,#N/A,FALSE,"UNIT";#N/A,#N/A,FALSE,"UNIT";#N/A,#N/A,FALSE,"계정"}</definedName>
    <definedName name="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 hidden="1">'[7]2500'!#REF!</definedName>
    <definedName name="ㅋㅋ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ㅋㅋ" hidden="1">{#N/A,#N/A,FALSE,"손익표지";#N/A,#N/A,FALSE,"손익계산";#N/A,#N/A,FALSE,"일반관리비";#N/A,#N/A,FALSE,"영업외수익";#N/A,#N/A,FALSE,"영업외비용";#N/A,#N/A,FALSE,"매출액";#N/A,#N/A,FALSE,"요약손익";#N/A,#N/A,FALSE,"요약대차";#N/A,#N/A,FALSE,"매출채권현황";#N/A,#N/A,FALSE,"매출채권명세"}</definedName>
    <definedName name="카러" hidden="1">{#N/A,#N/A,FALSE,"1.CRITERIA";#N/A,#N/A,FALSE,"2.IS";#N/A,#N/A,FALSE,"3.BS";#N/A,#N/A,FALSE,"4.PER PL";#N/A,#N/A,FALSE,"5.INVESTMENT";#N/A,#N/A,FALSE,"6.공문";#N/A,#N/A,FALSE,"7.netinvest"}</definedName>
    <definedName name="카메라" hidden="1">{#N/A,#N/A,FALSE,"단축1";#N/A,#N/A,FALSE,"단축2";#N/A,#N/A,FALSE,"단축3";#N/A,#N/A,FALSE,"장축";#N/A,#N/A,FALSE,"4WD"}</definedName>
    <definedName name="커머" hidden="1">{#N/A,#N/A,FALSE,"1.CRITERIA";#N/A,#N/A,FALSE,"2.IS";#N/A,#N/A,FALSE,"3.BS";#N/A,#N/A,FALSE,"4.PER PL";#N/A,#N/A,FALSE,"5.INVESTMENT";#N/A,#N/A,FALSE,"6.공문";#N/A,#N/A,FALSE,"7.netinvest"}</definedName>
    <definedName name="컼커" hidden="1">{#N/A,#N/A,FALSE,"1.CRITERIA";#N/A,#N/A,FALSE,"2.IS";#N/A,#N/A,FALSE,"3.BS";#N/A,#N/A,FALSE,"4.PER PL";#N/A,#N/A,FALSE,"5.INVESTMENT";#N/A,#N/A,FALSE,"6.공문";#N/A,#N/A,FALSE,"7.netinvest"}</definedName>
    <definedName name="코" hidden="1">{#N/A,#N/A,FALSE,"1.CRITERIA";#N/A,#N/A,FALSE,"2.IS";#N/A,#N/A,FALSE,"3.BS";#N/A,#N/A,FALSE,"4.PER PL";#N/A,#N/A,FALSE,"5.INVESTMENT";#N/A,#N/A,FALSE,"6.공문";#N/A,#N/A,FALSE,"7.netinvest"}</definedName>
    <definedName name="크랑" hidden="1">{#N/A,#N/A,FALSE,"단축1";#N/A,#N/A,FALSE,"단축2";#N/A,#N/A,FALSE,"단축3";#N/A,#N/A,FALSE,"장축";#N/A,#N/A,FALSE,"4WD"}</definedName>
    <definedName name="키" hidden="1">{#N/A,#N/A,FALSE,"1.CRITERIA";#N/A,#N/A,FALSE,"2.IS";#N/A,#N/A,FALSE,"3.BS";#N/A,#N/A,FALSE,"4.PER PL";#N/A,#N/A,FALSE,"5.INVESTMENT";#N/A,#N/A,FALSE,"6.공문";#N/A,#N/A,FALSE,"7.netinvest"}</definedName>
    <definedName name="키프코" hidden="1">{#N/A,#N/A,FALSE,"을지 (4)";#N/A,#N/A,FALSE,"을지 (5)";#N/A,#N/A,FALSE,"을지 (6)"}</definedName>
    <definedName name="ㅌ" hidden="1">{#N/A,#N/A,FALSE,"UNIT";#N/A,#N/A,FALSE,"UNIT";#N/A,#N/A,FALSE,"계정"}</definedName>
    <definedName name="ㅌㄴㅇ" hidden="1">{#N/A,#N/A,FALSE,"단축1";#N/A,#N/A,FALSE,"단축2";#N/A,#N/A,FALSE,"단축3";#N/A,#N/A,FALSE,"장축";#N/A,#N/A,FALSE,"4WD"}</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ㅌ" hidden="1">{#N/A,#N/A,FALSE,"손익표지";#N/A,#N/A,FALSE,"손익계산";#N/A,#N/A,FALSE,"일반관리비";#N/A,#N/A,FALSE,"영업외수익";#N/A,#N/A,FALSE,"영업외비용";#N/A,#N/A,FALSE,"매출액";#N/A,#N/A,FALSE,"요약손익";#N/A,#N/A,FALSE,"요약대차";#N/A,#N/A,FALSE,"매출채권현황";#N/A,#N/A,FALSE,"매출채권명세"}</definedName>
    <definedName name="ㅌㅌㅌ" hidden="1">{#N/A,#N/A,FALSE,"BS";#N/A,#N/A,FALSE,"PL";#N/A,#N/A,FALSE,"처분";#N/A,#N/A,FALSE,"현금";#N/A,#N/A,FALSE,"매출";#N/A,#N/A,FALSE,"원가";#N/A,#N/A,FALSE,"경영"}</definedName>
    <definedName name="ㅌㅌㅌㅌ" hidden="1">{#N/A,#N/A,FALSE,"손익표지";#N/A,#N/A,FALSE,"손익계산";#N/A,#N/A,FALSE,"일반관리비";#N/A,#N/A,FALSE,"영업외수익";#N/A,#N/A,FALSE,"영업외비용";#N/A,#N/A,FALSE,"매출액";#N/A,#N/A,FALSE,"요약손익";#N/A,#N/A,FALSE,"요약대차";#N/A,#N/A,FALSE,"매출채권현황";#N/A,#N/A,FALSE,"매출채권명세"}</definedName>
    <definedName name="테스ㅡㅌ" hidden="1">{#N/A,#N/A,FALSE,"BS";#N/A,#N/A,FALSE,"PL";#N/A,#N/A,FALSE,"처분";#N/A,#N/A,FALSE,"현금";#N/A,#N/A,FALSE,"매출";#N/A,#N/A,FALSE,"원가";#N/A,#N/A,FALSE,"경영"}</definedName>
    <definedName name="토목" hidden="1">{#N/A,#N/A,FALSE,"손익표지";#N/A,#N/A,FALSE,"손익계산";#N/A,#N/A,FALSE,"일반관리비";#N/A,#N/A,FALSE,"영업외수익";#N/A,#N/A,FALSE,"영업외비용";#N/A,#N/A,FALSE,"매출액";#N/A,#N/A,FALSE,"요약손익";#N/A,#N/A,FALSE,"요약대차";#N/A,#N/A,FALSE,"매출채권현황";#N/A,#N/A,FALSE,"매출채권명세"}</definedName>
    <definedName name="통합1장" hidden="1">{#N/A,#N/A,FALSE,"단축1";#N/A,#N/A,FALSE,"단축2";#N/A,#N/A,FALSE,"단축3";#N/A,#N/A,FALSE,"장축";#N/A,#N/A,FALSE,"4WD"}</definedName>
    <definedName name="통합손익" hidden="1">{#N/A,#N/A,FALSE,"손익표지";#N/A,#N/A,FALSE,"손익계산";#N/A,#N/A,FALSE,"일반관리비";#N/A,#N/A,FALSE,"영업외수익";#N/A,#N/A,FALSE,"영업외비용";#N/A,#N/A,FALSE,"매출액";#N/A,#N/A,FALSE,"요약손익";#N/A,#N/A,FALSE,"요약대차";#N/A,#N/A,FALSE,"매출채권현황";#N/A,#N/A,FALSE,"매출채권명세"}</definedName>
    <definedName name="퇴사">'[33]3월연장근무'!$A$2:$D$74</definedName>
    <definedName name="퇴직금추계액12" hidden="1">{#N/A,#N/A,FALSE,"Aging Summary";#N/A,#N/A,FALSE,"Ratio Analysis";#N/A,#N/A,FALSE,"Test 120 Day Accts";#N/A,#N/A,FALSE,"Tickmarks"}</definedName>
    <definedName name="퇴충" hidden="1">#REF!</definedName>
    <definedName name="퇴충명세"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투자" hidden="1">{#N/A,#N/A,FALSE,"UNIT";#N/A,#N/A,FALSE,"UNIT";#N/A,#N/A,FALSE,"계정"}</definedName>
    <definedName name="투자CONC.182억" hidden="1">{#N/A,#N/A,FALSE,"단축1";#N/A,#N/A,FALSE,"단축2";#N/A,#N/A,FALSE,"단축3";#N/A,#N/A,FALSE,"장축";#N/A,#N/A,FALSE,"4WD"}</definedName>
    <definedName name="투자계획" hidden="1">{#N/A,#N/A,FALSE,"UNIT";#N/A,#N/A,FALSE,"UNIT";#N/A,#N/A,FALSE,"계정"}</definedName>
    <definedName name="투자계획1" hidden="1">{#N/A,#N/A,FALSE,"UNIT";#N/A,#N/A,FALSE,"UNIT";#N/A,#N/A,FALSE,"계정"}</definedName>
    <definedName name="투자계획2" hidden="1">{#N/A,#N/A,FALSE,"UNIT";#N/A,#N/A,FALSE,"UNIT";#N/A,#N/A,FALSE,"계정"}</definedName>
    <definedName name="투자비비교" hidden="1">{#N/A,#N/A,FALSE,"단축1";#N/A,#N/A,FALSE,"단축2";#N/A,#N/A,FALSE,"단축3";#N/A,#N/A,FALSE,"장축";#N/A,#N/A,FALSE,"4WD"}</definedName>
    <definedName name="투자자산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투자주식" hidden="1">{#N/A,#N/A,FALSE,"BS";#N/A,#N/A,FALSE,"PL";#N/A,#N/A,FALSE,"처분";#N/A,#N/A,FALSE,"현금";#N/A,#N/A,FALSE,"매출";#N/A,#N/A,FALSE,"원가";#N/A,#N/A,FALSE,"경영"}</definedName>
    <definedName name="투자주식명" hidden="1">{#N/A,#N/A,FALSE,"BS";#N/A,#N/A,FALSE,"PL";#N/A,#N/A,FALSE,"처분";#N/A,#N/A,FALSE,"현금";#N/A,#N/A,FALSE,"매출";#N/A,#N/A,FALSE,"원가";#N/A,#N/A,FALSE,"경영"}</definedName>
    <definedName name="투자현황" hidden="1">{#N/A,#N/A,FALSE,"UNIT";#N/A,#N/A,FALSE,"UNIT";#N/A,#N/A,FALSE,"계정"}</definedName>
    <definedName name="특정" hidden="1">{#N/A,#N/A,FALSE,"1.CRITERIA";#N/A,#N/A,FALSE,"2.IS";#N/A,#N/A,FALSE,"3.BS";#N/A,#N/A,FALSE,"4.PER PL";#N/A,#N/A,FALSE,"5.INVESTMENT";#N/A,#N/A,FALSE,"6.공문";#N/A,#N/A,FALSE,"7.netinvest"}</definedName>
    <definedName name="특정현금과예금" hidden="1">#REF!</definedName>
    <definedName name="팀별계획" hidden="1">{#N/A,#N/A,FALSE,"UNIT";#N/A,#N/A,FALSE,"UNIT";#N/A,#N/A,FALSE,"계정"}</definedName>
    <definedName name="ㅍ" hidden="1">{#N/A,#N/A,FALSE,"UNIT";#N/A,#N/A,FALSE,"UNIT";#N/A,#N/A,FALSE,"계정"}</definedName>
    <definedName name="ㅍㄹㄷㅁㅁ" hidden="1">[7]INDEX!#REF!</definedName>
    <definedName name="ㅍㅍㅍㅍ" hidden="1">{#N/A,#N/A,FALSE,"UNIT";#N/A,#N/A,FALSE,"UNIT";#N/A,#N/A,FALSE,"계정"}</definedName>
    <definedName name="ㅍㅍㅍㅍㅍㅍ" hidden="1">[7]INDEX!#REF!</definedName>
    <definedName name="파아라" hidden="1">{#N/A,#N/A,FALSE,"1.CRITERIA";#N/A,#N/A,FALSE,"2.IS";#N/A,#N/A,FALSE,"3.BS";#N/A,#N/A,FALSE,"4.PER PL";#N/A,#N/A,FALSE,"5.INVESTMENT";#N/A,#N/A,FALSE,"6.공문";#N/A,#N/A,FALSE,"7.netinvest"}</definedName>
    <definedName name="파하" hidden="1">{#N/A,#N/A,FALSE,"1.CRITERIA";#N/A,#N/A,FALSE,"2.IS";#N/A,#N/A,FALSE,"3.BS";#N/A,#N/A,FALSE,"4.PER PL";#N/A,#N/A,FALSE,"5.INVESTMENT";#N/A,#N/A,FALSE,"6.공문";#N/A,#N/A,FALSE,"7.netinvest"}</definedName>
    <definedName name="판도라상자" hidden="1">{#N/A,#N/A,FALSE,"정공"}</definedName>
    <definedName name="팔레" hidden="1">{#N/A,#N/A,FALSE,"손익표지";#N/A,#N/A,FALSE,"손익계산";#N/A,#N/A,FALSE,"일반관리비";#N/A,#N/A,FALSE,"영업외수익";#N/A,#N/A,FALSE,"영업외비용";#N/A,#N/A,FALSE,"매출액";#N/A,#N/A,FALSE,"요약손익";#N/A,#N/A,FALSE,"요약대차";#N/A,#N/A,FALSE,"매출채권현황";#N/A,#N/A,FALSE,"매출채권명세"}</definedName>
    <definedName name="퍄" hidden="1">{#N/A,#N/A,FALSE,"1.CRITERIA";#N/A,#N/A,FALSE,"2.IS";#N/A,#N/A,FALSE,"3.BS";#N/A,#N/A,FALSE,"4.PER PL";#N/A,#N/A,FALSE,"5.INVESTMENT";#N/A,#N/A,FALSE,"6.공문";#N/A,#N/A,FALSE,"7.netinvest"}</definedName>
    <definedName name="페" hidden="1">{#N/A,#N/A,FALSE,"1.CRITERIA";#N/A,#N/A,FALSE,"2.IS";#N/A,#N/A,FALSE,"3.BS";#N/A,#N/A,FALSE,"4.PER PL";#N/A,#N/A,FALSE,"5.INVESTMENT";#N/A,#N/A,FALSE,"6.공문";#N/A,#N/A,FALSE,"7.netinvest"}</definedName>
    <definedName name="페이밴드16">'[34]16페이밴드'!$C$3:$I$18</definedName>
    <definedName name="페이밴드16그룹구분">'[34]16페이밴드'!$C$3:$I$3</definedName>
    <definedName name="페이밴드16역량구분">'[34]16페이밴드'!$C$3:$C$18</definedName>
    <definedName name="펴" hidden="1">{#N/A,#N/A,FALSE,"1.CRITERIA";#N/A,#N/A,FALSE,"2.IS";#N/A,#N/A,FALSE,"3.BS";#N/A,#N/A,FALSE,"4.PER PL";#N/A,#N/A,FALSE,"5.INVESTMENT";#N/A,#N/A,FALSE,"6.공문";#N/A,#N/A,FALSE,"7.netinvest"}</definedName>
    <definedName name="평가표반여">'[35]본사감가상각대장(비품)'!#REF!</definedName>
    <definedName name="평균이자" hidden="1">[36]주요재무비율!#REF!</definedName>
    <definedName name="포" hidden="1">{#N/A,#N/A,FALSE,"UNIT";#N/A,#N/A,FALSE,"UNIT";#N/A,#N/A,FALSE,"계정"}</definedName>
    <definedName name="포공화학" hidden="1">{#N/A,#N/A,FALSE,"범우구미";#N/A,#N/A,FALSE,"세한케미칼";#N/A,#N/A,FALSE,"세명화학";#N/A,#N/A,FALSE,"신영케미칼";#N/A,#N/A,FALSE,"일석상사"}</definedName>
    <definedName name="품" hidden="1">{#N/A,#N/A,TRUE,"Y생산";#N/A,#N/A,TRUE,"Y판매";#N/A,#N/A,TRUE,"Y총물량";#N/A,#N/A,TRUE,"Y능력";#N/A,#N/A,TRUE,"YKD"}</definedName>
    <definedName name="품명">#REF!</definedName>
    <definedName name="ㅎ" hidden="1">{#N/A,#N/A,FALSE,"을지 (4)";#N/A,#N/A,FALSE,"을지 (5)";#N/A,#N/A,FALSE,"을지 (6)"}</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ㄽ" hidden="1">{#N/A,#N/A,FALSE,"UNIT";#N/A,#N/A,FALSE,"UNIT";#N/A,#N/A,FALSE,"계정"}</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ㅎㅎ2" hidden="1">{#N/A,#N/A,TRUE,"Summary";#N/A,#N/A,TRUE,"IS";#N/A,#N/A,TRUE,"Adj";#N/A,#N/A,TRUE,"BS";#N/A,#N/A,TRUE,"CF";#N/A,#N/A,TRUE,"Debt";#N/A,#N/A,TRUE,"IRR"}</definedName>
    <definedName name="하" hidden="1">{#N/A,#N/A,FALSE,"1.CRITERIA";#N/A,#N/A,FALSE,"2.IS";#N/A,#N/A,FALSE,"3.BS";#N/A,#N/A,FALSE,"4.PER PL";#N/A,#N/A,FALSE,"5.INVESTMENT";#N/A,#N/A,FALSE,"6.공문";#N/A,#N/A,FALSE,"7.netinvest"}</definedName>
    <definedName name="하반기차입금계획" hidden="1">{#N/A,#N/A,FALSE,"손익표지";#N/A,#N/A,FALSE,"손익계산";#N/A,#N/A,FALSE,"일반관리비";#N/A,#N/A,FALSE,"영업외수익";#N/A,#N/A,FALSE,"영업외비용";#N/A,#N/A,FALSE,"매출액";#N/A,#N/A,FALSE,"요약손익";#N/A,#N/A,FALSE,"요약대차";#N/A,#N/A,FALSE,"매출채권현황";#N/A,#N/A,FALSE,"매출채권명세"}</definedName>
    <definedName name="하태" hidden="1">{#N/A,#N/A,FALSE,"BS";#N/A,#N/A,FALSE,"PL";#N/A,#N/A,FALSE,"처분";#N/A,#N/A,FALSE,"현금";#N/A,#N/A,FALSE,"매출";#N/A,#N/A,FALSE,"원가";#N/A,#N/A,FALSE,"경영"}</definedName>
    <definedName name="하하" hidden="1">{#N/A,#N/A,FALSE,"BS";#N/A,#N/A,FALSE,"PL";#N/A,#N/A,FALSE,"처분";#N/A,#N/A,FALSE,"현금";#N/A,#N/A,FALSE,"매출";#N/A,#N/A,FALSE,"원가";#N/A,#N/A,FALSE,"경영"}</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핳" hidden="1">{#N/A,#N/A,TRUE,"Y생산";#N/A,#N/A,TRUE,"Y판매";#N/A,#N/A,TRUE,"Y총물량";#N/A,#N/A,TRUE,"Y능력";#N/A,#N/A,TRUE,"YKD"}</definedName>
    <definedName name="한글" hidden="1">#REF!</definedName>
    <definedName name="한영사전" hidden="1">{#N/A,#N/A,TRUE,"Y생산";#N/A,#N/A,TRUE,"Y판매";#N/A,#N/A,TRUE,"Y총물량";#N/A,#N/A,TRUE,"Y능력";#N/A,#N/A,TRUE,"YKD"}</definedName>
    <definedName name="한원양행" hidden="1">{#N/A,#N/A,FALSE,"범우구미";#N/A,#N/A,FALSE,"세한케미칼";#N/A,#N/A,FALSE,"세명화학";#N/A,#N/A,FALSE,"신영케미칼";#N/A,#N/A,FALSE,"일석상사"}</definedName>
    <definedName name="한총2" hidden="1">{#N/A,#N/A,FALSE,"을지 (4)";#N/A,#N/A,FALSE,"을지 (5)";#N/A,#N/A,FALSE,"을지 (6)"}</definedName>
    <definedName name="할인9월" hidden="1">{#N/A,#N/A,FALSE,"BS";#N/A,#N/A,FALSE,"PL";#N/A,#N/A,FALSE,"처분";#N/A,#N/A,FALSE,"현금";#N/A,#N/A,FALSE,"매출";#N/A,#N/A,FALSE,"원가";#N/A,#N/A,FALSE,"경영"}</definedName>
    <definedName name="할인어음" hidden="1">{#N/A,#N/A,FALSE,"BS";#N/A,#N/A,FALSE,"PL";#N/A,#N/A,FALSE,"처분";#N/A,#N/A,FALSE,"현금";#N/A,#N/A,FALSE,"매출";#N/A,#N/A,FALSE,"원가";#N/A,#N/A,FALSE,"경영"}</definedName>
    <definedName name="항공수요" hidden="1">{#N/A,#N/A,FALSE,"손익표지";#N/A,#N/A,FALSE,"손익계산";#N/A,#N/A,FALSE,"일반관리비";#N/A,#N/A,FALSE,"영업외수익";#N/A,#N/A,FALSE,"영업외비용";#N/A,#N/A,FALSE,"매출액";#N/A,#N/A,FALSE,"요약손익";#N/A,#N/A,FALSE,"요약대차";#N/A,#N/A,FALSE,"매출채권현황";#N/A,#N/A,FALSE,"매출채권명세"}</definedName>
    <definedName name="햐" hidden="1">{#N/A,#N/A,FALSE,"1.CRITERIA";#N/A,#N/A,FALSE,"2.IS";#N/A,#N/A,FALSE,"3.BS";#N/A,#N/A,FALSE,"4.PER PL";#N/A,#N/A,FALSE,"5.INVESTMENT";#N/A,#N/A,FALSE,"6.공문";#N/A,#N/A,FALSE,"7.netinvest"}</definedName>
    <definedName name="허ㅓ" hidden="1">{#N/A,#N/A,FALSE,"단축1";#N/A,#N/A,FALSE,"단축2";#N/A,#N/A,FALSE,"단축3";#N/A,#N/A,FALSE,"장축";#N/A,#N/A,FALSE,"4WD"}</definedName>
    <definedName name="혀" hidden="1">{#N/A,#N/A,FALSE,"1.CRITERIA";#N/A,#N/A,FALSE,"2.IS";#N/A,#N/A,FALSE,"3.BS";#N/A,#N/A,FALSE,"4.PER PL";#N/A,#N/A,FALSE,"5.INVESTMENT";#N/A,#N/A,FALSE,"6.공문";#N/A,#N/A,FALSE,"7.netinvest"}</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23" hidden="1">{#N/A,#N/A,FALSE,"BS";#N/A,#N/A,FALSE,"PL";#N/A,#N/A,FALSE,"처분";#N/A,#N/A,FALSE,"현금";#N/A,#N/A,FALSE,"매출";#N/A,#N/A,FALSE,"원가";#N/A,#N/A,FALSE,"경영"}</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검증표" hidden="1">{#N/A,#N/A,FALSE,"1.CRITERIA";#N/A,#N/A,FALSE,"2.IS";#N/A,#N/A,FALSE,"3.BS";#N/A,#N/A,FALSE,"4.PER PL";#N/A,#N/A,FALSE,"5.INVESTMENT";#N/A,#N/A,FALSE,"6.공문";#N/A,#N/A,FALSE,"7.netinvest"}</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 name="현대" hidden="1">{#N/A,#N/A,FALSE,"정공"}</definedName>
    <definedName name="협조전" hidden="1">{#N/A,#N/A,FALSE,"정공"}</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ㅓㅎ" hidden="1">{#N/A,#N/A,FALSE,"손익표지";#N/A,#N/A,FALSE,"손익계산";#N/A,#N/A,FALSE,"일반관리비";#N/A,#N/A,FALSE,"영업외수익";#N/A,#N/A,FALSE,"영업외비용";#N/A,#N/A,FALSE,"매출액";#N/A,#N/A,FALSE,"요약손익";#N/A,#N/A,FALSE,"요약대차";#N/A,#N/A,FALSE,"매출채권현황";#N/A,#N/A,FALSE,"매출채권명세"}</definedName>
    <definedName name="호ㅓ호ㅓ" hidden="1">{#N/A,#N/A,FALSE,"손익표지";#N/A,#N/A,FALSE,"손익계산";#N/A,#N/A,FALSE,"일반관리비";#N/A,#N/A,FALSE,"영업외수익";#N/A,#N/A,FALSE,"영업외비용";#N/A,#N/A,FALSE,"매출액";#N/A,#N/A,FALSE,"요약손익";#N/A,#N/A,FALSE,"요약대차";#N/A,#N/A,FALSE,"매출채권현황";#N/A,#N/A,FALSE,"매출채권명세"}</definedName>
    <definedName name="호ㅓㅏ호" hidden="1">{#N/A,#N/A,FALSE,"손익표지";#N/A,#N/A,FALSE,"손익계산";#N/A,#N/A,FALSE,"일반관리비";#N/A,#N/A,FALSE,"영업외수익";#N/A,#N/A,FALSE,"영업외비용";#N/A,#N/A,FALSE,"매출액";#N/A,#N/A,FALSE,"요약손익";#N/A,#N/A,FALSE,"요약대차";#N/A,#N/A,FALSE,"매출채권현황";#N/A,#N/A,FALSE,"매출채권명세"}</definedName>
    <definedName name="홍" hidden="1">{#N/A,#N/A,FALSE,"96 3월물량표";#N/A,#N/A,FALSE,"96 4월물량표";#N/A,#N/A,FALSE,"96 5월물량표"}</definedName>
    <definedName name="홍성태" hidden="1">{#N/A,#N/A,FALSE,"손익표지";#N/A,#N/A,FALSE,"손익계산";#N/A,#N/A,FALSE,"일반관리비";#N/A,#N/A,FALSE,"영업외수익";#N/A,#N/A,FALSE,"영업외비용";#N/A,#N/A,FALSE,"매출액";#N/A,#N/A,FALSE,"요약손익";#N/A,#N/A,FALSE,"요약대차";#N/A,#N/A,FALSE,"매출채권현황";#N/A,#N/A,FALSE,"매출채권명세"}</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확" hidden="1">{#N/A,#N/A,FALSE,"BS";#N/A,#N/A,FALSE,"PL";#N/A,#N/A,FALSE,"처분";#N/A,#N/A,FALSE,"현금";#N/A,#N/A,FALSE,"매출";#N/A,#N/A,FALSE,"원가";#N/A,#N/A,FALSE,"경영"}</definedName>
    <definedName name="확대3" hidden="1">{#N/A,#N/A,FALSE,"UNIT";#N/A,#N/A,FALSE,"UNIT";#N/A,#N/A,FALSE,"계정"}</definedName>
    <definedName name="환경" hidden="1">{#N/A,#N/A,FALSE,"UNIT";#N/A,#N/A,FALSE,"UNIT";#N/A,#N/A,FALSE,"계정"}</definedName>
    <definedName name="환율유가"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현" hidden="1">{#N/A,#N/A,FALSE,"손익표지";#N/A,#N/A,FALSE,"손익계산";#N/A,#N/A,FALSE,"일반관리비";#N/A,#N/A,FALSE,"영업외수익";#N/A,#N/A,FALSE,"영업외비용";#N/A,#N/A,FALSE,"매출액";#N/A,#N/A,FALSE,"요약손익";#N/A,#N/A,FALSE,"요약대차";#N/A,#N/A,FALSE,"매출채권현황";#N/A,#N/A,FALSE,"매출채권명세"}</definedName>
    <definedName name="효" hidden="1">{#N/A,#N/A,FALSE,"1.CRITERIA";#N/A,#N/A,FALSE,"2.IS";#N/A,#N/A,FALSE,"3.BS";#N/A,#N/A,FALSE,"4.PER PL";#N/A,#N/A,FALSE,"5.INVESTMENT";#N/A,#N/A,FALSE,"6.공문";#N/A,#N/A,FALSE,"7.netinvest"}</definedName>
    <definedName name="후" hidden="1">{#N/A,#N/A,FALSE,"1.CRITERIA";#N/A,#N/A,FALSE,"2.IS";#N/A,#N/A,FALSE,"3.BS";#N/A,#N/A,FALSE,"4.PER PL";#N/A,#N/A,FALSE,"5.INVESTMENT";#N/A,#N/A,FALSE,"6.공문";#N/A,#N/A,FALSE,"7.netinvest"}</definedName>
    <definedName name="후후후" hidden="1">{"'미착금액'!$A$4:$G$14"}</definedName>
    <definedName name="휴" hidden="1">{#N/A,#N/A,FALSE,"손익표지";#N/A,#N/A,FALSE,"손익계산";#N/A,#N/A,FALSE,"일반관리비";#N/A,#N/A,FALSE,"영업외수익";#N/A,#N/A,FALSE,"영업외비용";#N/A,#N/A,FALSE,"매출액";#N/A,#N/A,FALSE,"요약손익";#N/A,#N/A,FALSE,"요약대차";#N/A,#N/A,FALSE,"매출채권현황";#N/A,#N/A,FALSE,"매출채권명세"}</definedName>
    <definedName name="흐" hidden="1">{#N/A,#N/A,FALSE,"1.CRITERIA";#N/A,#N/A,FALSE,"2.IS";#N/A,#N/A,FALSE,"3.BS";#N/A,#N/A,FALSE,"4.PER PL";#N/A,#N/A,FALSE,"5.INVESTMENT";#N/A,#N/A,FALSE,"6.공문";#N/A,#N/A,FALSE,"7.netinvest"}</definedName>
    <definedName name="ㅏㄱ"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ㅏㅐㅏㅔㅐㅣ" hidden="1">{#N/A,#N/A,FALSE,"UNIT";#N/A,#N/A,FALSE,"UNIT";#N/A,#N/A,FALSE,"계정"}</definedName>
    <definedName name="ㅏㅣㅏ"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ㅐㅐ"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ㅑ" hidden="1">{#N/A,#N/A,FALSE,"Aging Summary";#N/A,#N/A,FALSE,"Ratio Analysis";#N/A,#N/A,FALSE,"Test 120 Day Accts";#N/A,#N/A,FALSE,"Tickmarks"}</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ㅏ리앙" hidden="1">{#N/A,#N/A,FALSE,"UNIT";#N/A,#N/A,FALSE,"UNIT";#N/A,#N/A,FALSE,"계정"}</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ㅓ" hidden="1">{#N/A,#N/A,TRUE,"일반적사항";#N/A,#N/A,TRUE,"주요재무자료"}</definedName>
    <definedName name="ㅔ" hidden="1">{#N/A,#N/A,FALSE,"단축1";#N/A,#N/A,FALSE,"단축2";#N/A,#N/A,FALSE,"단축3";#N/A,#N/A,FALSE,"장축";#N/A,#N/A,FALSE,"4WD"}</definedName>
    <definedName name="ㅔㅔ" hidden="1">{#N/A,#N/A,FALSE,"초도품";#N/A,#N/A,FALSE,"초도품 (2)";#N/A,#N/A,FALSE,"초도품 (3)";#N/A,#N/A,FALSE,"초도품 (4)";#N/A,#N/A,FALSE,"초도품 (5)";#N/A,#N/A,FALSE,"초도품 (6)"}</definedName>
    <definedName name="ㅕ"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ㅏ"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ㅕㅕㅕ" hidden="1">{#N/A,#N/A,FALSE,"을지 (4)";#N/A,#N/A,FALSE,"을지 (5)";#N/A,#N/A,FALSE,"을지 (6)"}</definedName>
    <definedName name="ㅗ"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ㅎ"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허호ㅓ"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ㅓㅗ" hidden="1">{#N/A,#N/A,FALSE,"BS";#N/A,#N/A,FALSE,"PL";#N/A,#N/A,FALSE,"A";#N/A,#N/A,FALSE,"B";#N/A,#N/A,FALSE,"B1";#N/A,#N/A,FALSE,"C";#N/A,#N/A,FALSE,"C1";#N/A,#N/A,FALSE,"C2";#N/A,#N/A,FALSE,"D";#N/A,#N/A,FALSE,"E";#N/A,#N/A,FALSE,"F";#N/A,#N/A,FALSE,"AA";#N/A,#N/A,FALSE,"BB";#N/A,#N/A,FALSE,"CC";#N/A,#N/A,FALSE,"DD";#N/A,#N/A,FALSE,"EE";#N/A,#N/A,FALSE,"FF";#N/A,#N/A,FALSE,"PL10";#N/A,#N/A,FALSE,"PL20";#N/A,#N/A,FALSE,"PL30"}</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{#N/A,#N/A,FALSE,"초도품";#N/A,#N/A,FALSE,"초도품 (2)";#N/A,#N/A,FALSE,"초도품 (3)";#N/A,#N/A,FALSE,"초도품 (4)";#N/A,#N/A,FALSE,"초도품 (5)";#N/A,#N/A,FALSE,"초도품 (6)"}</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ㅛ"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{#N/A,#N/A,FALSE,"초도품";#N/A,#N/A,FALSE,"초도품 (2)";#N/A,#N/A,FALSE,"초도품 (3)";#N/A,#N/A,FALSE,"초도품 (4)";#N/A,#N/A,FALSE,"초도품 (5)";#N/A,#N/A,FALSE,"초도품 (6)"}</definedName>
    <definedName name="ㅜㅛㅜㅛㅛㅜ" hidden="1">{#N/A,#N/A,FALSE,"단축1";#N/A,#N/A,FALSE,"단축2";#N/A,#N/A,FALSE,"단축3";#N/A,#N/A,FALSE,"장축";#N/A,#N/A,FALSE,"4WD"}</definedName>
    <definedName name="ㅜㅜ" hidden="1">{"'Matrix'!$A$3:$J$47"}</definedName>
    <definedName name="ㅜㅜㅛㅜㅛㅜㅛㅜㅛㅜㅜㅜㅛㅜㅛㅜㅛㅜㅛㅜㅛㅛㅜㅛㅜㅛㅜㅜㅜㅜㅜ" hidden="1">{#N/A,#N/A,FALSE,"단축1";#N/A,#N/A,FALSE,"단축2";#N/A,#N/A,FALSE,"단축3";#N/A,#N/A,FALSE,"장축";#N/A,#N/A,FALSE,"4WD"}</definedName>
    <definedName name="ㅠ" hidden="1">{#N/A,#N/A,FALSE,"UNIT";#N/A,#N/A,FALSE,"UNIT";#N/A,#N/A,FALSE,"계정"}</definedName>
    <definedName name="ㅡㅡㅡㅡㅡㅡㅡㅡ" hidden="1">{#N/A,#N/A,FALSE,"손익표지";#N/A,#N/A,FALSE,"손익계산";#N/A,#N/A,FALSE,"일반관리비";#N/A,#N/A,FALSE,"영업외수익";#N/A,#N/A,FALSE,"영업외비용";#N/A,#N/A,FALSE,"매출액";#N/A,#N/A,FALSE,"요약손익";#N/A,#N/A,FALSE,"요약대차";#N/A,#N/A,FALSE,"매출채권현황";#N/A,#N/A,FALSE,"매출채권명세"}</definedName>
    <definedName name="ㅣㅣ"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3" i="2" l="1"/>
  <c r="X53" i="2"/>
  <c r="X51" i="2"/>
  <c r="X50" i="2"/>
  <c r="Y46" i="2"/>
  <c r="X46" i="2"/>
  <c r="Y44" i="2"/>
  <c r="X44" i="2"/>
  <c r="Y43" i="2"/>
  <c r="X43" i="2"/>
  <c r="Y41" i="2"/>
  <c r="X41" i="2"/>
  <c r="Y40" i="2"/>
  <c r="X40" i="2"/>
  <c r="Y36" i="2"/>
  <c r="X36" i="2"/>
  <c r="Y34" i="2"/>
  <c r="X34" i="2"/>
  <c r="Y31" i="2"/>
  <c r="X31" i="2"/>
  <c r="Y30" i="2"/>
  <c r="X30" i="2"/>
  <c r="Y29" i="2"/>
  <c r="X29" i="2"/>
  <c r="Y28" i="2"/>
  <c r="X28" i="2"/>
  <c r="Y27" i="2"/>
  <c r="X27" i="2"/>
  <c r="Y26" i="2"/>
  <c r="X26" i="2"/>
  <c r="Y23" i="2"/>
  <c r="X23" i="2"/>
  <c r="Y21" i="2"/>
  <c r="X21" i="2"/>
  <c r="Y19" i="2"/>
  <c r="X19" i="2"/>
  <c r="Y17" i="2"/>
  <c r="X17" i="2"/>
  <c r="Y14" i="2"/>
  <c r="X14" i="2"/>
  <c r="Y12" i="2"/>
  <c r="X12" i="2"/>
  <c r="Y10" i="2"/>
  <c r="X10" i="2"/>
  <c r="Y8" i="2"/>
  <c r="X8" i="2"/>
  <c r="X6" i="2"/>
  <c r="Y6" i="2"/>
  <c r="U12" i="10"/>
  <c r="U38" i="10" l="1"/>
  <c r="U31" i="10"/>
  <c r="U23" i="10"/>
  <c r="U6" i="10"/>
  <c r="U5" i="10" s="1"/>
  <c r="W42" i="2"/>
  <c r="W39" i="2"/>
  <c r="W37" i="2"/>
  <c r="W35" i="2"/>
  <c r="W25" i="2"/>
  <c r="W32" i="2" s="1"/>
  <c r="W33" i="2" s="1"/>
  <c r="W16" i="2"/>
  <c r="W24" i="2" s="1"/>
  <c r="W7" i="2"/>
  <c r="W15" i="2" s="1"/>
  <c r="U22" i="10" l="1"/>
  <c r="U44" i="10" s="1"/>
  <c r="W18" i="2"/>
  <c r="W20" i="2"/>
  <c r="W22" i="2"/>
  <c r="W9" i="2"/>
  <c r="W11" i="2"/>
  <c r="W13" i="2"/>
  <c r="W38" i="2"/>
  <c r="W45" i="2" s="1"/>
  <c r="W47" i="2" s="1"/>
  <c r="W48" i="2" l="1"/>
  <c r="W49" i="2" s="1"/>
  <c r="T12" i="10"/>
  <c r="T38" i="10"/>
  <c r="T31" i="10"/>
  <c r="T23" i="10"/>
  <c r="T6" i="10"/>
  <c r="V42" i="2"/>
  <c r="X42" i="2" s="1"/>
  <c r="V39" i="2"/>
  <c r="X39" i="2" s="1"/>
  <c r="V25" i="2"/>
  <c r="V7" i="2"/>
  <c r="V37" i="2"/>
  <c r="X37" i="2" s="1"/>
  <c r="V35" i="2"/>
  <c r="X35" i="2" s="1"/>
  <c r="U25" i="2"/>
  <c r="T25" i="2"/>
  <c r="S25" i="2"/>
  <c r="R25" i="2"/>
  <c r="Y25" i="2" s="1"/>
  <c r="Q25" i="2"/>
  <c r="P25" i="2"/>
  <c r="O25" i="2"/>
  <c r="N25" i="2"/>
  <c r="M25" i="2"/>
  <c r="L25" i="2"/>
  <c r="K25" i="2"/>
  <c r="J25" i="2"/>
  <c r="I25" i="2"/>
  <c r="H25" i="2"/>
  <c r="G25" i="2"/>
  <c r="F25" i="2"/>
  <c r="V13" i="2" l="1"/>
  <c r="X13" i="2" s="1"/>
  <c r="X7" i="2"/>
  <c r="V32" i="2"/>
  <c r="X32" i="2" s="1"/>
  <c r="X25" i="2"/>
  <c r="T22" i="10"/>
  <c r="T44" i="10" s="1"/>
  <c r="T5" i="10"/>
  <c r="V38" i="2"/>
  <c r="V16" i="2"/>
  <c r="X16" i="2" s="1"/>
  <c r="V11" i="2"/>
  <c r="X11" i="2" s="1"/>
  <c r="V15" i="2"/>
  <c r="X15" i="2" s="1"/>
  <c r="V9" i="2"/>
  <c r="X9" i="2" s="1"/>
  <c r="AB6" i="2"/>
  <c r="AB14" i="2"/>
  <c r="AB10" i="2"/>
  <c r="AB8" i="2"/>
  <c r="AB12" i="2"/>
  <c r="S38" i="10"/>
  <c r="S31" i="10"/>
  <c r="S23" i="10"/>
  <c r="S12" i="10"/>
  <c r="S6" i="10"/>
  <c r="V33" i="2" l="1"/>
  <c r="X33" i="2" s="1"/>
  <c r="V45" i="2"/>
  <c r="X45" i="2" s="1"/>
  <c r="X38" i="2"/>
  <c r="V22" i="2"/>
  <c r="X22" i="2" s="1"/>
  <c r="V20" i="2"/>
  <c r="X20" i="2" s="1"/>
  <c r="V18" i="2"/>
  <c r="X18" i="2" s="1"/>
  <c r="V24" i="2"/>
  <c r="X24" i="2" s="1"/>
  <c r="V48" i="2"/>
  <c r="T32" i="2"/>
  <c r="T42" i="2"/>
  <c r="T39" i="2"/>
  <c r="T16" i="2"/>
  <c r="T7" i="2"/>
  <c r="S22" i="10"/>
  <c r="S44" i="10" s="1"/>
  <c r="S5" i="10"/>
  <c r="V49" i="2" l="1"/>
  <c r="X49" i="2" s="1"/>
  <c r="X48" i="2"/>
  <c r="V47" i="2"/>
  <c r="X47" i="2" s="1"/>
  <c r="T33" i="2"/>
  <c r="T9" i="2"/>
  <c r="T38" i="2"/>
  <c r="T15" i="2"/>
  <c r="T37" i="2"/>
  <c r="T13" i="2"/>
  <c r="T24" i="2"/>
  <c r="T22" i="2"/>
  <c r="T20" i="2"/>
  <c r="T18" i="2"/>
  <c r="T11" i="2"/>
  <c r="S16" i="2"/>
  <c r="T45" i="2" l="1"/>
  <c r="T48" i="2" s="1"/>
  <c r="S22" i="2"/>
  <c r="T35" i="2"/>
  <c r="S24" i="2"/>
  <c r="S20" i="2"/>
  <c r="S18" i="2"/>
  <c r="T49" i="2" l="1"/>
  <c r="T47" i="2"/>
  <c r="AA51" i="2"/>
  <c r="Z51" i="2"/>
  <c r="R38" i="10" l="1"/>
  <c r="S7" i="2"/>
  <c r="R6" i="10"/>
  <c r="R12" i="10"/>
  <c r="R23" i="10"/>
  <c r="R31" i="10"/>
  <c r="S42" i="2"/>
  <c r="S39" i="2"/>
  <c r="S13" i="2" l="1"/>
  <c r="S11" i="2"/>
  <c r="S15" i="2"/>
  <c r="S9" i="2"/>
  <c r="S38" i="2"/>
  <c r="R22" i="10"/>
  <c r="R44" i="10" s="1"/>
  <c r="R5" i="10"/>
  <c r="P53" i="2" l="1"/>
  <c r="AB53" i="2" s="1"/>
  <c r="Z53" i="2"/>
  <c r="AA53" i="2" l="1"/>
  <c r="Q38" i="10"/>
  <c r="P38" i="10"/>
  <c r="H38" i="10"/>
  <c r="L38" i="10"/>
  <c r="K38" i="10"/>
  <c r="G38" i="10"/>
  <c r="N38" i="10"/>
  <c r="I38" i="10"/>
  <c r="O31" i="10"/>
  <c r="J31" i="10"/>
  <c r="N31" i="10"/>
  <c r="G31" i="10"/>
  <c r="Q31" i="10"/>
  <c r="P31" i="10"/>
  <c r="H31" i="10"/>
  <c r="I31" i="10"/>
  <c r="Q23" i="10"/>
  <c r="L23" i="10"/>
  <c r="J23" i="10"/>
  <c r="O23" i="10"/>
  <c r="N23" i="10"/>
  <c r="N22" i="10" s="1"/>
  <c r="M23" i="10"/>
  <c r="I23" i="10"/>
  <c r="P23" i="10"/>
  <c r="M12" i="10"/>
  <c r="P12" i="10"/>
  <c r="N12" i="10"/>
  <c r="J12" i="10"/>
  <c r="H12" i="10"/>
  <c r="Q6" i="10"/>
  <c r="N6" i="10"/>
  <c r="M6" i="10"/>
  <c r="I6" i="10"/>
  <c r="O6" i="10"/>
  <c r="L6" i="10"/>
  <c r="J6" i="10"/>
  <c r="Q22" i="10" l="1"/>
  <c r="Q44" i="10" s="1"/>
  <c r="M5" i="10"/>
  <c r="P22" i="10"/>
  <c r="I22" i="10"/>
  <c r="I44" i="10" s="1"/>
  <c r="P44" i="10"/>
  <c r="J5" i="10"/>
  <c r="J22" i="10"/>
  <c r="O22" i="10"/>
  <c r="O44" i="10" s="1"/>
  <c r="N5" i="10"/>
  <c r="G6" i="10"/>
  <c r="N44" i="10"/>
  <c r="L12" i="10"/>
  <c r="M38" i="10"/>
  <c r="K6" i="10"/>
  <c r="H23" i="10"/>
  <c r="H22" i="10" s="1"/>
  <c r="H44" i="10" s="1"/>
  <c r="K31" i="10"/>
  <c r="K12" i="10"/>
  <c r="L31" i="10"/>
  <c r="L22" i="10" s="1"/>
  <c r="L44" i="10" s="1"/>
  <c r="G12" i="10"/>
  <c r="O12" i="10"/>
  <c r="G23" i="10"/>
  <c r="G22" i="10" s="1"/>
  <c r="G44" i="10" s="1"/>
  <c r="M31" i="10"/>
  <c r="M22" i="10" s="1"/>
  <c r="M44" i="10" s="1"/>
  <c r="K23" i="10"/>
  <c r="O5" i="10"/>
  <c r="H6" i="10"/>
  <c r="H5" i="10" s="1"/>
  <c r="P6" i="10"/>
  <c r="P5" i="10" s="1"/>
  <c r="I12" i="10"/>
  <c r="I5" i="10" s="1"/>
  <c r="Q12" i="10"/>
  <c r="Q5" i="10" s="1"/>
  <c r="J38" i="10"/>
  <c r="O38" i="10"/>
  <c r="L5" i="10"/>
  <c r="J44" i="10" l="1"/>
  <c r="G5" i="10"/>
  <c r="K22" i="10"/>
  <c r="K44" i="10" s="1"/>
  <c r="K5" i="10"/>
  <c r="Z44" i="2" l="1"/>
  <c r="M42" i="2"/>
  <c r="I42" i="2"/>
  <c r="H42" i="2"/>
  <c r="Z43" i="2"/>
  <c r="J42" i="2"/>
  <c r="H39" i="2"/>
  <c r="AA31" i="2"/>
  <c r="Z29" i="2"/>
  <c r="H16" i="2"/>
  <c r="H20" i="2" s="1"/>
  <c r="AA8" i="2"/>
  <c r="R51" i="2"/>
  <c r="Y51" i="2" s="1"/>
  <c r="Q51" i="2"/>
  <c r="R42" i="2"/>
  <c r="Y42" i="2" s="1"/>
  <c r="L42" i="2"/>
  <c r="N39" i="2"/>
  <c r="P39" i="2"/>
  <c r="R39" i="2"/>
  <c r="Y39" i="2" s="1"/>
  <c r="J39" i="2"/>
  <c r="AB27" i="2" l="1"/>
  <c r="AB43" i="2"/>
  <c r="AB44" i="2"/>
  <c r="AB46" i="2"/>
  <c r="AB17" i="2"/>
  <c r="AB19" i="2"/>
  <c r="AB21" i="2"/>
  <c r="AB23" i="2"/>
  <c r="AB28" i="2"/>
  <c r="AB29" i="2"/>
  <c r="AB30" i="2"/>
  <c r="U51" i="2"/>
  <c r="AB51" i="2" s="1"/>
  <c r="AB40" i="2"/>
  <c r="AB41" i="2"/>
  <c r="L39" i="2"/>
  <c r="L38" i="2" s="1"/>
  <c r="J32" i="2"/>
  <c r="G32" i="2"/>
  <c r="I32" i="2"/>
  <c r="H32" i="2"/>
  <c r="Z46" i="2"/>
  <c r="I39" i="2"/>
  <c r="I38" i="2" s="1"/>
  <c r="I7" i="2"/>
  <c r="I13" i="2" s="1"/>
  <c r="Q7" i="2"/>
  <c r="AA41" i="2"/>
  <c r="Z6" i="2"/>
  <c r="AA12" i="2"/>
  <c r="Z30" i="2"/>
  <c r="AA10" i="2"/>
  <c r="Z10" i="2"/>
  <c r="N42" i="2"/>
  <c r="AA14" i="2"/>
  <c r="AA17" i="2"/>
  <c r="AA19" i="2"/>
  <c r="AA21" i="2"/>
  <c r="AA23" i="2"/>
  <c r="AA27" i="2"/>
  <c r="AA28" i="2"/>
  <c r="N7" i="2"/>
  <c r="Z12" i="2"/>
  <c r="AA29" i="2"/>
  <c r="Z40" i="2"/>
  <c r="Z41" i="2"/>
  <c r="AA43" i="2"/>
  <c r="AA44" i="2"/>
  <c r="Z8" i="2"/>
  <c r="Z31" i="2"/>
  <c r="Z14" i="2"/>
  <c r="AA46" i="2"/>
  <c r="K39" i="2"/>
  <c r="AA39" i="2" s="1"/>
  <c r="AA40" i="2"/>
  <c r="AA6" i="2"/>
  <c r="Z17" i="2"/>
  <c r="Z19" i="2"/>
  <c r="Z21" i="2"/>
  <c r="Z23" i="2"/>
  <c r="Z27" i="2"/>
  <c r="Z28" i="2"/>
  <c r="AA30" i="2"/>
  <c r="H38" i="2"/>
  <c r="R38" i="2"/>
  <c r="Y38" i="2" s="1"/>
  <c r="J7" i="2"/>
  <c r="J15" i="2" s="1"/>
  <c r="H7" i="2"/>
  <c r="H11" i="2" s="1"/>
  <c r="M16" i="2"/>
  <c r="M20" i="2" s="1"/>
  <c r="L16" i="2"/>
  <c r="R7" i="2"/>
  <c r="Y7" i="2" s="1"/>
  <c r="J38" i="2"/>
  <c r="P16" i="2"/>
  <c r="H18" i="2"/>
  <c r="K42" i="2"/>
  <c r="K7" i="2"/>
  <c r="Q16" i="2"/>
  <c r="Q39" i="2"/>
  <c r="G39" i="2"/>
  <c r="F42" i="2"/>
  <c r="P42" i="2"/>
  <c r="I16" i="2"/>
  <c r="I22" i="2" s="1"/>
  <c r="Q42" i="2"/>
  <c r="F7" i="2"/>
  <c r="N16" i="2"/>
  <c r="G42" i="2"/>
  <c r="O7" i="2"/>
  <c r="G7" i="2"/>
  <c r="G9" i="2" s="1"/>
  <c r="G16" i="2"/>
  <c r="G20" i="2" s="1"/>
  <c r="O16" i="2"/>
  <c r="M39" i="2"/>
  <c r="H24" i="2"/>
  <c r="L7" i="2"/>
  <c r="J16" i="2"/>
  <c r="J24" i="2" s="1"/>
  <c r="R16" i="2"/>
  <c r="Y16" i="2" s="1"/>
  <c r="M7" i="2"/>
  <c r="M13" i="2" s="1"/>
  <c r="K16" i="2"/>
  <c r="H22" i="2"/>
  <c r="F39" i="2"/>
  <c r="O39" i="2"/>
  <c r="O42" i="2"/>
  <c r="P7" i="2"/>
  <c r="F16" i="2"/>
  <c r="U42" i="2" l="1"/>
  <c r="AB42" i="2" s="1"/>
  <c r="U39" i="2"/>
  <c r="AB39" i="2" s="1"/>
  <c r="Z39" i="2"/>
  <c r="P22" i="2"/>
  <c r="Q22" i="2"/>
  <c r="U16" i="2"/>
  <c r="AB16" i="2" s="1"/>
  <c r="AA26" i="2"/>
  <c r="U7" i="2"/>
  <c r="U13" i="2" s="1"/>
  <c r="Q13" i="2"/>
  <c r="Q15" i="2"/>
  <c r="Q9" i="2"/>
  <c r="I9" i="2"/>
  <c r="I11" i="2"/>
  <c r="I15" i="2"/>
  <c r="P15" i="2"/>
  <c r="Q11" i="2"/>
  <c r="L11" i="2"/>
  <c r="L20" i="2"/>
  <c r="F24" i="2"/>
  <c r="Z16" i="2"/>
  <c r="R15" i="2"/>
  <c r="Y15" i="2" s="1"/>
  <c r="R18" i="2"/>
  <c r="Y18" i="2" s="1"/>
  <c r="K18" i="2"/>
  <c r="AA16" i="2"/>
  <c r="F9" i="2"/>
  <c r="Z7" i="2"/>
  <c r="K9" i="2"/>
  <c r="AA7" i="2"/>
  <c r="N38" i="2"/>
  <c r="R9" i="2"/>
  <c r="Y9" i="2" s="1"/>
  <c r="Z42" i="2"/>
  <c r="H45" i="2"/>
  <c r="H48" i="2" s="1"/>
  <c r="H50" i="2" s="1"/>
  <c r="N15" i="2"/>
  <c r="H9" i="2"/>
  <c r="N22" i="2"/>
  <c r="J9" i="2"/>
  <c r="N9" i="2"/>
  <c r="J11" i="2"/>
  <c r="N11" i="2"/>
  <c r="O22" i="2"/>
  <c r="N13" i="2"/>
  <c r="K38" i="2"/>
  <c r="AA42" i="2"/>
  <c r="O13" i="2"/>
  <c r="H15" i="2"/>
  <c r="J13" i="2"/>
  <c r="H13" i="2"/>
  <c r="M18" i="2"/>
  <c r="M24" i="2"/>
  <c r="M22" i="2"/>
  <c r="P24" i="2"/>
  <c r="L24" i="2"/>
  <c r="L18" i="2"/>
  <c r="R13" i="2"/>
  <c r="Y13" i="2" s="1"/>
  <c r="R11" i="2"/>
  <c r="Y11" i="2" s="1"/>
  <c r="M32" i="2"/>
  <c r="M33" i="2" s="1"/>
  <c r="L22" i="2"/>
  <c r="K22" i="2"/>
  <c r="O18" i="2"/>
  <c r="N20" i="2"/>
  <c r="Q18" i="2"/>
  <c r="O24" i="2"/>
  <c r="O15" i="2"/>
  <c r="M9" i="2"/>
  <c r="F13" i="2"/>
  <c r="M11" i="2"/>
  <c r="F15" i="2"/>
  <c r="O9" i="2"/>
  <c r="J33" i="2"/>
  <c r="J45" i="2"/>
  <c r="J35" i="2"/>
  <c r="F22" i="2"/>
  <c r="G22" i="2"/>
  <c r="Q24" i="2"/>
  <c r="G24" i="2"/>
  <c r="J20" i="2"/>
  <c r="G15" i="2"/>
  <c r="P18" i="2"/>
  <c r="I18" i="2"/>
  <c r="I24" i="2"/>
  <c r="H33" i="2"/>
  <c r="P20" i="2"/>
  <c r="G38" i="2"/>
  <c r="G45" i="2" s="1"/>
  <c r="F11" i="2"/>
  <c r="H35" i="2"/>
  <c r="N18" i="2"/>
  <c r="G33" i="2"/>
  <c r="G11" i="2"/>
  <c r="Q38" i="2"/>
  <c r="K13" i="2"/>
  <c r="P38" i="2"/>
  <c r="G13" i="2"/>
  <c r="K15" i="2"/>
  <c r="K24" i="2"/>
  <c r="M15" i="2"/>
  <c r="I20" i="2"/>
  <c r="O20" i="2"/>
  <c r="M38" i="2"/>
  <c r="K11" i="2"/>
  <c r="O11" i="2"/>
  <c r="G18" i="2"/>
  <c r="N24" i="2"/>
  <c r="Q20" i="2"/>
  <c r="O38" i="2"/>
  <c r="F38" i="2"/>
  <c r="K20" i="2"/>
  <c r="L15" i="2"/>
  <c r="K32" i="2"/>
  <c r="L13" i="2"/>
  <c r="F20" i="2"/>
  <c r="P9" i="2"/>
  <c r="P11" i="2"/>
  <c r="R22" i="2"/>
  <c r="Y22" i="2" s="1"/>
  <c r="P13" i="2"/>
  <c r="G35" i="2"/>
  <c r="G37" i="2"/>
  <c r="R20" i="2"/>
  <c r="Y20" i="2" s="1"/>
  <c r="R24" i="2"/>
  <c r="Y24" i="2" s="1"/>
  <c r="J22" i="2"/>
  <c r="L9" i="2"/>
  <c r="F18" i="2"/>
  <c r="I45" i="2"/>
  <c r="I33" i="2"/>
  <c r="J18" i="2"/>
  <c r="U38" i="2" l="1"/>
  <c r="Z18" i="2"/>
  <c r="Z24" i="2"/>
  <c r="AB38" i="2"/>
  <c r="AA22" i="2"/>
  <c r="O32" i="2"/>
  <c r="P32" i="2"/>
  <c r="P45" i="2" s="1"/>
  <c r="AA25" i="2"/>
  <c r="AB26" i="2"/>
  <c r="U18" i="2"/>
  <c r="AB18" i="2" s="1"/>
  <c r="U20" i="2"/>
  <c r="AB20" i="2" s="1"/>
  <c r="U22" i="2"/>
  <c r="AB22" i="2" s="1"/>
  <c r="U24" i="2"/>
  <c r="AB24" i="2" s="1"/>
  <c r="AB7" i="2"/>
  <c r="U9" i="2"/>
  <c r="AB9" i="2" s="1"/>
  <c r="U15" i="2"/>
  <c r="AB15" i="2" s="1"/>
  <c r="U11" i="2"/>
  <c r="AB11" i="2" s="1"/>
  <c r="AB13" i="2"/>
  <c r="AA9" i="2"/>
  <c r="AA18" i="2"/>
  <c r="Z26" i="2"/>
  <c r="Z9" i="2"/>
  <c r="N32" i="2"/>
  <c r="N45" i="2" s="1"/>
  <c r="N48" i="2" s="1"/>
  <c r="R32" i="2"/>
  <c r="H49" i="2"/>
  <c r="H47" i="2"/>
  <c r="AA38" i="2"/>
  <c r="Z38" i="2"/>
  <c r="J37" i="2"/>
  <c r="AA24" i="2"/>
  <c r="Z22" i="2"/>
  <c r="Z13" i="2"/>
  <c r="AA11" i="2"/>
  <c r="Z11" i="2"/>
  <c r="AA13" i="2"/>
  <c r="Z15" i="2"/>
  <c r="AA15" i="2"/>
  <c r="H37" i="2"/>
  <c r="G48" i="2"/>
  <c r="G47" i="2"/>
  <c r="J48" i="2"/>
  <c r="J47" i="2"/>
  <c r="M45" i="2"/>
  <c r="I48" i="2"/>
  <c r="I47" i="2"/>
  <c r="K45" i="2"/>
  <c r="K33" i="2"/>
  <c r="Z20" i="2"/>
  <c r="AA20" i="2"/>
  <c r="I37" i="2"/>
  <c r="I35" i="2"/>
  <c r="R35" i="2" l="1"/>
  <c r="Y35" i="2" s="1"/>
  <c r="Y32" i="2"/>
  <c r="P48" i="2"/>
  <c r="P50" i="2" s="1"/>
  <c r="P47" i="2"/>
  <c r="O33" i="2"/>
  <c r="AA45" i="2"/>
  <c r="AB25" i="2"/>
  <c r="Q32" i="2"/>
  <c r="O45" i="2"/>
  <c r="P33" i="2"/>
  <c r="AA33" i="2" s="1"/>
  <c r="AA32" i="2"/>
  <c r="L32" i="2"/>
  <c r="R33" i="2"/>
  <c r="Y33" i="2" s="1"/>
  <c r="N33" i="2"/>
  <c r="N37" i="2"/>
  <c r="R45" i="2"/>
  <c r="Z25" i="2"/>
  <c r="F32" i="2"/>
  <c r="R37" i="2"/>
  <c r="Y37" i="2" s="1"/>
  <c r="N49" i="2"/>
  <c r="N47" i="2"/>
  <c r="M37" i="2"/>
  <c r="M35" i="2"/>
  <c r="N50" i="2"/>
  <c r="J50" i="2"/>
  <c r="J49" i="2"/>
  <c r="M48" i="2"/>
  <c r="M47" i="2"/>
  <c r="G49" i="2"/>
  <c r="G50" i="2"/>
  <c r="K35" i="2"/>
  <c r="K48" i="2"/>
  <c r="K47" i="2"/>
  <c r="I49" i="2"/>
  <c r="I50" i="2"/>
  <c r="R48" i="2" l="1"/>
  <c r="R49" i="2" s="1"/>
  <c r="Y49" i="2" s="1"/>
  <c r="Y45" i="2"/>
  <c r="O48" i="2"/>
  <c r="O47" i="2"/>
  <c r="AA47" i="2"/>
  <c r="P49" i="2"/>
  <c r="Q45" i="2"/>
  <c r="Q33" i="2"/>
  <c r="O35" i="2"/>
  <c r="AA48" i="2"/>
  <c r="P35" i="2"/>
  <c r="AA35" i="2" s="1"/>
  <c r="P37" i="2"/>
  <c r="AA34" i="2"/>
  <c r="N35" i="2"/>
  <c r="R47" i="2"/>
  <c r="Y47" i="2" s="1"/>
  <c r="L33" i="2"/>
  <c r="L45" i="2"/>
  <c r="Z32" i="2"/>
  <c r="F45" i="2"/>
  <c r="F33" i="2"/>
  <c r="Z33" i="2" s="1"/>
  <c r="M50" i="2"/>
  <c r="M49" i="2"/>
  <c r="K50" i="2"/>
  <c r="AA50" i="2" s="1"/>
  <c r="K49" i="2"/>
  <c r="K37" i="2"/>
  <c r="R50" i="2" l="1"/>
  <c r="Y50" i="2" s="1"/>
  <c r="Y48" i="2"/>
  <c r="O50" i="2"/>
  <c r="O49" i="2"/>
  <c r="AA36" i="2"/>
  <c r="Q35" i="2"/>
  <c r="Q37" i="2"/>
  <c r="O37" i="2"/>
  <c r="Q48" i="2"/>
  <c r="Q47" i="2"/>
  <c r="L35" i="2"/>
  <c r="L47" i="2"/>
  <c r="L48" i="2"/>
  <c r="Z34" i="2"/>
  <c r="F35" i="2"/>
  <c r="Z35" i="2" s="1"/>
  <c r="F48" i="2"/>
  <c r="Z45" i="2"/>
  <c r="F47" i="2"/>
  <c r="Z47" i="2" s="1"/>
  <c r="AA49" i="2"/>
  <c r="AA37" i="2"/>
  <c r="Q50" i="2" l="1"/>
  <c r="Q49" i="2"/>
  <c r="L50" i="2"/>
  <c r="L49" i="2"/>
  <c r="L37" i="2"/>
  <c r="F50" i="2"/>
  <c r="Z50" i="2" s="1"/>
  <c r="F49" i="2"/>
  <c r="Z49" i="2" s="1"/>
  <c r="Z48" i="2"/>
  <c r="F37" i="2"/>
  <c r="Z37" i="2" s="1"/>
  <c r="Z36" i="2"/>
  <c r="S32" i="2"/>
  <c r="U50" i="2" l="1"/>
  <c r="AB50" i="2" s="1"/>
  <c r="AB31" i="2"/>
  <c r="U32" i="2"/>
  <c r="S33" i="2"/>
  <c r="S45" i="2"/>
  <c r="U45" i="2" l="1"/>
  <c r="U33" i="2"/>
  <c r="AB33" i="2" s="1"/>
  <c r="AB32" i="2"/>
  <c r="S35" i="2"/>
  <c r="S48" i="2"/>
  <c r="S47" i="2"/>
  <c r="U47" i="2" l="1"/>
  <c r="AB47" i="2" s="1"/>
  <c r="AB45" i="2"/>
  <c r="U35" i="2"/>
  <c r="AB35" i="2" s="1"/>
  <c r="AB34" i="2"/>
  <c r="U48" i="2"/>
  <c r="S49" i="2"/>
  <c r="S37" i="2"/>
  <c r="U37" i="2" l="1"/>
  <c r="AB37" i="2" s="1"/>
  <c r="AB36" i="2"/>
  <c r="U49" i="2"/>
  <c r="AB49" i="2" s="1"/>
  <c r="AB48" i="2"/>
</calcChain>
</file>

<file path=xl/sharedStrings.xml><?xml version="1.0" encoding="utf-8"?>
<sst xmlns="http://schemas.openxmlformats.org/spreadsheetml/2006/main" count="130" uniqueCount="103">
  <si>
    <r>
      <t>연결손익계산서</t>
    </r>
    <r>
      <rPr>
        <b/>
        <sz val="15"/>
        <color theme="0"/>
        <rFont val="돋움"/>
        <family val="2"/>
        <charset val="129"/>
      </rPr>
      <t xml:space="preserve"> </t>
    </r>
    <phoneticPr fontId="3" type="noConversion"/>
  </si>
  <si>
    <t>(단위: 백만원)</t>
    <phoneticPr fontId="3" type="noConversion"/>
  </si>
  <si>
    <t>1Q21</t>
    <phoneticPr fontId="3" type="noConversion"/>
  </si>
  <si>
    <t>2Q21</t>
    <phoneticPr fontId="3" type="noConversion"/>
  </si>
  <si>
    <t>계정과목</t>
    <phoneticPr fontId="3" type="noConversion"/>
  </si>
  <si>
    <t>1Q19</t>
    <phoneticPr fontId="3" type="noConversion"/>
  </si>
  <si>
    <t>2Q19</t>
    <phoneticPr fontId="3" type="noConversion"/>
  </si>
  <si>
    <t>3Q19</t>
    <phoneticPr fontId="3" type="noConversion"/>
  </si>
  <si>
    <t>4Q19</t>
    <phoneticPr fontId="3" type="noConversion"/>
  </si>
  <si>
    <t>1Q20</t>
    <phoneticPr fontId="3" type="noConversion"/>
  </si>
  <si>
    <t>2Q20</t>
    <phoneticPr fontId="3" type="noConversion"/>
  </si>
  <si>
    <t>3Q20</t>
    <phoneticPr fontId="3" type="noConversion"/>
  </si>
  <si>
    <t>4Q20</t>
    <phoneticPr fontId="3" type="noConversion"/>
  </si>
  <si>
    <t>QoQ</t>
    <phoneticPr fontId="3" type="noConversion"/>
  </si>
  <si>
    <t>YoY</t>
    <phoneticPr fontId="3" type="noConversion"/>
  </si>
  <si>
    <t>Gross Revenue</t>
    <phoneticPr fontId="3" type="noConversion"/>
  </si>
  <si>
    <t>매출액</t>
    <phoneticPr fontId="3" type="noConversion"/>
  </si>
  <si>
    <t>플랫폼별</t>
    <phoneticPr fontId="3" type="noConversion"/>
  </si>
  <si>
    <t>% of revenue</t>
    <phoneticPr fontId="3" type="noConversion"/>
  </si>
  <si>
    <t>모바일</t>
    <phoneticPr fontId="3" type="noConversion"/>
  </si>
  <si>
    <t>콘솔</t>
    <phoneticPr fontId="3" type="noConversion"/>
  </si>
  <si>
    <t>기타</t>
    <phoneticPr fontId="3" type="noConversion"/>
  </si>
  <si>
    <t>지역별</t>
    <phoneticPr fontId="3" type="noConversion"/>
  </si>
  <si>
    <t>한국</t>
    <phoneticPr fontId="3" type="noConversion"/>
  </si>
  <si>
    <t>아시아</t>
    <phoneticPr fontId="3" type="noConversion"/>
  </si>
  <si>
    <t>영업비용</t>
    <phoneticPr fontId="3" type="noConversion"/>
  </si>
  <si>
    <t>앱수수료/매출원가</t>
    <phoneticPr fontId="3" type="noConversion"/>
  </si>
  <si>
    <t>지급수수료</t>
  </si>
  <si>
    <t>광고선전비</t>
  </si>
  <si>
    <t>주식보상비용</t>
  </si>
  <si>
    <t>기타</t>
  </si>
  <si>
    <t>영업이익</t>
    <phoneticPr fontId="3" type="noConversion"/>
  </si>
  <si>
    <t>영업이익률</t>
    <phoneticPr fontId="3" type="noConversion"/>
  </si>
  <si>
    <t>EBITDA</t>
    <phoneticPr fontId="3" type="noConversion"/>
  </si>
  <si>
    <t>EBITDA %</t>
    <phoneticPr fontId="3" type="noConversion"/>
  </si>
  <si>
    <t>Adj. EBITDA %</t>
    <phoneticPr fontId="3" type="noConversion"/>
  </si>
  <si>
    <t>영업외손익</t>
    <phoneticPr fontId="3" type="noConversion"/>
  </si>
  <si>
    <t>영업외수익</t>
  </si>
  <si>
    <t>기타수익</t>
    <phoneticPr fontId="3" type="noConversion"/>
  </si>
  <si>
    <t>금융수익</t>
  </si>
  <si>
    <t>영업외비용</t>
    <phoneticPr fontId="3" type="noConversion"/>
  </si>
  <si>
    <t>기타비용</t>
    <phoneticPr fontId="3" type="noConversion"/>
  </si>
  <si>
    <t>금융비용</t>
    <phoneticPr fontId="3" type="noConversion"/>
  </si>
  <si>
    <t>법인세차감전순이익</t>
    <phoneticPr fontId="3" type="noConversion"/>
  </si>
  <si>
    <t>법인세비용</t>
    <phoneticPr fontId="3" type="noConversion"/>
  </si>
  <si>
    <t>법인세율</t>
    <phoneticPr fontId="3" type="noConversion"/>
  </si>
  <si>
    <t>당기순이익</t>
    <phoneticPr fontId="3" type="noConversion"/>
  </si>
  <si>
    <t>순이익률</t>
    <phoneticPr fontId="3" type="noConversion"/>
  </si>
  <si>
    <t>지배기업 소유주지분</t>
    <phoneticPr fontId="3" type="noConversion"/>
  </si>
  <si>
    <t>비지배기업 소유주지분</t>
    <phoneticPr fontId="3" type="noConversion"/>
  </si>
  <si>
    <t>연결재무상태표</t>
    <phoneticPr fontId="3" type="noConversion"/>
  </si>
  <si>
    <t>자산</t>
    <phoneticPr fontId="3" type="noConversion"/>
  </si>
  <si>
    <t>유동자산</t>
    <phoneticPr fontId="3" type="noConversion"/>
  </si>
  <si>
    <t>현금및현금성자산</t>
    <phoneticPr fontId="3" type="noConversion"/>
  </si>
  <si>
    <t>유동성 당기손익 공정가치 측정 금융자산</t>
    <phoneticPr fontId="3" type="noConversion"/>
  </si>
  <si>
    <t>매출채권</t>
    <phoneticPr fontId="3" type="noConversion"/>
  </si>
  <si>
    <t>기타유동금융자산</t>
    <phoneticPr fontId="3" type="noConversion"/>
  </si>
  <si>
    <t>기타유동자산</t>
    <phoneticPr fontId="3" type="noConversion"/>
  </si>
  <si>
    <t>비유동자산</t>
    <phoneticPr fontId="3" type="noConversion"/>
  </si>
  <si>
    <t>관계기업투자 </t>
    <phoneticPr fontId="3" type="noConversion"/>
  </si>
  <si>
    <t>당기손익 공정가치 측정 금융자산</t>
    <phoneticPr fontId="3" type="noConversion"/>
  </si>
  <si>
    <t>기타포괄손익 공정가치 측정 금융자산</t>
    <phoneticPr fontId="3" type="noConversion"/>
  </si>
  <si>
    <t>유형자산</t>
    <phoneticPr fontId="3" type="noConversion"/>
  </si>
  <si>
    <t>무형자산</t>
    <phoneticPr fontId="3" type="noConversion"/>
  </si>
  <si>
    <t>투자부동산</t>
    <phoneticPr fontId="3" type="noConversion"/>
  </si>
  <si>
    <t>기타비유동금융자산</t>
    <phoneticPr fontId="3" type="noConversion"/>
  </si>
  <si>
    <t>기타비유동자산</t>
    <phoneticPr fontId="3" type="noConversion"/>
  </si>
  <si>
    <t>이연법인세자산</t>
    <phoneticPr fontId="3" type="noConversion"/>
  </si>
  <si>
    <t>부채</t>
    <phoneticPr fontId="3" type="noConversion"/>
  </si>
  <si>
    <t>유동부채</t>
    <phoneticPr fontId="3" type="noConversion"/>
  </si>
  <si>
    <t>단기차입금</t>
    <phoneticPr fontId="3" type="noConversion"/>
  </si>
  <si>
    <t>유동성장기채무</t>
    <phoneticPr fontId="3" type="noConversion"/>
  </si>
  <si>
    <t>당기손익 공정가치 측정 금융부채</t>
    <phoneticPr fontId="3" type="noConversion"/>
  </si>
  <si>
    <t>기타유동금융부채</t>
    <phoneticPr fontId="3" type="noConversion"/>
  </si>
  <si>
    <t>기타유동부채</t>
    <phoneticPr fontId="3" type="noConversion"/>
  </si>
  <si>
    <t>유동성충당부채</t>
    <phoneticPr fontId="3" type="noConversion"/>
  </si>
  <si>
    <t>당기법인세부채</t>
    <phoneticPr fontId="3" type="noConversion"/>
  </si>
  <si>
    <t>비유동부채</t>
    <phoneticPr fontId="3" type="noConversion"/>
  </si>
  <si>
    <t>사채 및 장기차입금</t>
    <phoneticPr fontId="3" type="noConversion"/>
  </si>
  <si>
    <t>순확정급여부채</t>
    <phoneticPr fontId="3" type="noConversion"/>
  </si>
  <si>
    <t>충당부채</t>
    <phoneticPr fontId="3" type="noConversion"/>
  </si>
  <si>
    <t>기타비유동금융부채</t>
    <phoneticPr fontId="3" type="noConversion"/>
  </si>
  <si>
    <t>이연법인세부채</t>
    <phoneticPr fontId="3" type="noConversion"/>
  </si>
  <si>
    <t>자본</t>
    <phoneticPr fontId="3" type="noConversion"/>
  </si>
  <si>
    <t>자본금</t>
    <phoneticPr fontId="3" type="noConversion"/>
  </si>
  <si>
    <t>연결자본잉여금</t>
    <phoneticPr fontId="3" type="noConversion"/>
  </si>
  <si>
    <t>기타자본</t>
    <phoneticPr fontId="3" type="noConversion"/>
  </si>
  <si>
    <t>연결이익잉여금(결손금)</t>
    <phoneticPr fontId="3" type="noConversion"/>
  </si>
  <si>
    <t>비지배지분</t>
    <phoneticPr fontId="3" type="noConversion"/>
  </si>
  <si>
    <t>부채 및 자본총계</t>
    <phoneticPr fontId="3" type="noConversion"/>
  </si>
  <si>
    <t>인력 현황</t>
    <phoneticPr fontId="3" type="noConversion"/>
  </si>
  <si>
    <t>Adj. EBITDA (주식보상비용 고려)</t>
    <phoneticPr fontId="3" type="noConversion"/>
  </si>
  <si>
    <t>(**) Adj. EBITDA = EBITDA + 지분보상비용</t>
    <phoneticPr fontId="3" type="noConversion"/>
  </si>
  <si>
    <t>3Q21</t>
    <phoneticPr fontId="3" type="noConversion"/>
  </si>
  <si>
    <t>인건비</t>
    <phoneticPr fontId="3" type="noConversion"/>
  </si>
  <si>
    <t>4Q21</t>
    <phoneticPr fontId="3" type="noConversion"/>
  </si>
  <si>
    <t>(*) 재무제표는 K-IFRS에 따라 작성됨</t>
    <phoneticPr fontId="3" type="noConversion"/>
  </si>
  <si>
    <t>(**) 기타유동자산은 당기법인세자산 포함함</t>
    <phoneticPr fontId="3" type="noConversion"/>
  </si>
  <si>
    <t>(***) 당기손익공정가치측정금융자산은 파생상품을 포함함</t>
    <phoneticPr fontId="3" type="noConversion"/>
  </si>
  <si>
    <t>북남미/유럽</t>
    <phoneticPr fontId="3" type="noConversion"/>
  </si>
  <si>
    <t>PC</t>
    <phoneticPr fontId="3" type="noConversion"/>
  </si>
  <si>
    <t>1Q22</t>
    <phoneticPr fontId="3" type="noConversion"/>
  </si>
  <si>
    <t>2Q22</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</si>
</sst>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76" formatCode="#,##0_ ;[Red]\-#,##0\ "/>
    <numFmt numFmtId="177" formatCode="[Red]&quot;+&quot;#,##0.0%;[Blue]&quot;-&quot;#,##0.0%;\-"/>
    <numFmt numFmtId="178" formatCode="0.0%"/>
    <numFmt numFmtId="179" formatCode="0.0%&quot;p&quot;"/>
    <numFmt numFmtId="180" formatCode="#,##0_);[Red]\(#,##0\)"/>
    <numFmt numFmtId="181" formatCode="#,##0_);[Red]\(#,##0\);\-"/>
    <numFmt numFmtId="182" formatCode="#,##0.000_ ;[Red]\-#,##0.000\ "/>
    <numFmt numFmtId="183" formatCode="_(* #,##0_);_(* \(#,##0\);_(* &quot;-&quot;_);_(@_)"/>
  </numFmts>
  <fonts count="32" x14ac:knownFonts="1">
    <font>
      <sz val="11"/>
      <color theme="1"/>
      <name val="맑은 고딕"/>
      <family val="2"/>
      <charset val="129"/>
      <scheme val="minor"/>
    </font>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0" tint="-0.34998626667073579"/>
      <name val="맑은 고딕"/>
      <family val="3"/>
      <charset val="129"/>
      <scheme val="minor"/>
    </font>
    <font>
      <b/>
      <sz val="15"/>
      <color theme="0"/>
      <name val="Tahoma"/>
      <family val="2"/>
    </font>
    <font>
      <b/>
      <sz val="15"/>
      <color theme="0"/>
      <name val="돋움"/>
      <family val="2"/>
      <charset val="129"/>
    </font>
    <font>
      <sz val="8"/>
      <color theme="0"/>
      <name val="맑은 고딕"/>
      <family val="2"/>
      <charset val="129"/>
      <scheme val="minor"/>
    </font>
    <font>
      <b/>
      <sz val="15"/>
      <color theme="1"/>
      <name val="Tahoma"/>
      <family val="2"/>
    </font>
    <font>
      <b/>
      <sz val="10"/>
      <color theme="1"/>
      <name val="맑은 고딕"/>
      <family val="3"/>
      <charset val="129"/>
      <scheme val="minor"/>
    </font>
    <font>
      <sz val="9"/>
      <color theme="1"/>
      <name val="맑은 고딕"/>
      <family val="2"/>
      <charset val="129"/>
      <scheme val="minor"/>
    </font>
    <font>
      <sz val="10"/>
      <color theme="0"/>
      <name val="맑은 고딕"/>
      <family val="3"/>
      <charset val="129"/>
      <scheme val="minor"/>
    </font>
    <font>
      <sz val="10"/>
      <name val="맑은 고딕"/>
      <family val="3"/>
      <charset val="129"/>
      <scheme val="minor"/>
    </font>
    <font>
      <sz val="10"/>
      <color theme="1"/>
      <name val="맑은 고딕"/>
      <family val="3"/>
      <charset val="129"/>
      <scheme val="minor"/>
    </font>
    <font>
      <b/>
      <sz val="10"/>
      <color theme="0"/>
      <name val="맑은 고딕"/>
      <family val="3"/>
      <charset val="129"/>
      <scheme val="minor"/>
    </font>
    <font>
      <b/>
      <sz val="8"/>
      <color theme="0" tint="-0.34998626667073579"/>
      <name val="맑은 고딕"/>
      <family val="3"/>
      <charset val="129"/>
      <scheme val="minor"/>
    </font>
    <font>
      <b/>
      <sz val="11"/>
      <color theme="1"/>
      <name val="맑은 고딕"/>
      <family val="3"/>
      <charset val="129"/>
      <scheme val="minor"/>
    </font>
    <font>
      <i/>
      <sz val="10"/>
      <color theme="9"/>
      <name val="맑은 고딕"/>
      <family val="3"/>
      <charset val="129"/>
      <scheme val="minor"/>
    </font>
    <font>
      <i/>
      <sz val="11"/>
      <color theme="9"/>
      <name val="맑은 고딕"/>
      <family val="3"/>
      <charset val="129"/>
      <scheme val="minor"/>
    </font>
    <font>
      <sz val="10"/>
      <color rgb="FF00B0F0"/>
      <name val="맑은 고딕"/>
      <family val="3"/>
      <charset val="129"/>
      <scheme val="minor"/>
    </font>
    <font>
      <i/>
      <sz val="10"/>
      <color rgb="FF00B0F0"/>
      <name val="맑은 고딕"/>
      <family val="3"/>
      <charset val="129"/>
      <scheme val="minor"/>
    </font>
    <font>
      <sz val="11"/>
      <color rgb="FF00B0F0"/>
      <name val="맑은 고딕"/>
      <family val="3"/>
      <charset val="129"/>
      <scheme val="minor"/>
    </font>
    <font>
      <b/>
      <sz val="10"/>
      <color theme="0" tint="-0.499984740745262"/>
      <name val="맑은 고딕"/>
      <family val="3"/>
      <charset val="129"/>
      <scheme val="minor"/>
    </font>
    <font>
      <i/>
      <sz val="11"/>
      <color rgb="FF00B0F0"/>
      <name val="맑은 고딕"/>
      <family val="3"/>
      <charset val="129"/>
      <scheme val="minor"/>
    </font>
    <font>
      <i/>
      <sz val="10"/>
      <color theme="1"/>
      <name val="맑은 고딕"/>
      <family val="3"/>
      <charset val="129"/>
      <scheme val="minor"/>
    </font>
    <font>
      <i/>
      <sz val="9"/>
      <color theme="1"/>
      <name val="맑은 고딕"/>
      <family val="3"/>
      <charset val="129"/>
      <scheme val="minor"/>
    </font>
    <font>
      <b/>
      <sz val="15"/>
      <color theme="0"/>
      <name val="맑은 고딕"/>
      <family val="3"/>
      <charset val="129"/>
      <scheme val="major"/>
    </font>
    <font>
      <sz val="11"/>
      <color theme="1"/>
      <name val="맑은 고딕"/>
      <family val="3"/>
      <charset val="129"/>
      <scheme val="minor"/>
    </font>
    <font>
      <sz val="9"/>
      <color theme="1"/>
      <name val="맑은 고딕"/>
      <family val="3"/>
      <charset val="129"/>
      <scheme val="minor"/>
    </font>
    <font>
      <b/>
      <sz val="9"/>
      <color theme="1"/>
      <name val="맑은 고딕"/>
      <family val="3"/>
      <charset val="129"/>
      <scheme val="minor"/>
    </font>
    <font>
      <b/>
      <sz val="11"/>
      <color rgb="FFFF0000"/>
      <name val="맑은 고딕"/>
      <family val="3"/>
      <charset val="129"/>
      <scheme val="minor"/>
    </font>
    <font>
      <sz val="11"/>
      <color theme="1"/>
      <name val="맑은 고딕"/>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mediumGray">
        <bgColor theme="0" tint="-4.9989318521683403E-2"/>
      </patternFill>
    </fill>
  </fills>
  <borders count="117">
    <border>
      <left/>
      <right/>
      <top/>
      <bottom/>
      <diagonal/>
    </border>
    <border>
      <left/>
      <right/>
      <top/>
      <bottom style="thin">
        <color auto="1"/>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hair">
        <color auto="1"/>
      </right>
      <top style="thin">
        <color auto="1"/>
      </top>
      <bottom style="double">
        <color auto="1"/>
      </bottom>
      <diagonal/>
    </border>
    <border>
      <left style="medium">
        <color indexed="64"/>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medium">
        <color auto="1"/>
      </right>
      <top/>
      <bottom/>
      <diagonal/>
    </border>
    <border>
      <left style="hair">
        <color auto="1"/>
      </left>
      <right style="hair">
        <color auto="1"/>
      </right>
      <top style="double">
        <color auto="1"/>
      </top>
      <bottom/>
      <diagonal/>
    </border>
    <border>
      <left style="medium">
        <color indexed="64"/>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indexed="64"/>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medium">
        <color auto="1"/>
      </left>
      <right style="medium">
        <color auto="1"/>
      </right>
      <top style="thin">
        <color auto="1"/>
      </top>
      <bottom style="thin">
        <color indexed="64"/>
      </bottom>
      <diagonal/>
    </border>
    <border>
      <left style="medium">
        <color indexed="64"/>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medium">
        <color indexed="64"/>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indexed="64"/>
      </right>
      <top style="thin">
        <color auto="1"/>
      </top>
      <bottom style="hair">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indexed="64"/>
      </top>
      <bottom style="hair">
        <color auto="1"/>
      </bottom>
      <diagonal/>
    </border>
    <border>
      <left style="hair">
        <color auto="1"/>
      </left>
      <right/>
      <top style="hair">
        <color auto="1"/>
      </top>
      <bottom style="double">
        <color auto="1"/>
      </bottom>
      <diagonal/>
    </border>
    <border>
      <left style="hair">
        <color auto="1"/>
      </left>
      <right/>
      <top style="thin">
        <color auto="1"/>
      </top>
      <bottom style="hair">
        <color auto="1"/>
      </bottom>
      <diagonal/>
    </border>
    <border>
      <left style="hair">
        <color auto="1"/>
      </left>
      <right/>
      <top/>
      <bottom style="medium">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183" fontId="31" fillId="0" borderId="0" applyFont="0" applyFill="0" applyBorder="0" applyAlignment="0" applyProtection="0">
      <alignment vertical="center"/>
    </xf>
  </cellStyleXfs>
  <cellXfs count="348">
    <xf numFmtId="0" fontId="0" fillId="0" borderId="0" xfId="0">
      <alignment vertical="center"/>
    </xf>
    <xf numFmtId="0" fontId="4" fillId="2" borderId="0" xfId="2" applyFont="1" applyFill="1">
      <alignment vertical="center"/>
    </xf>
    <xf numFmtId="0" fontId="5" fillId="3" borderId="0" xfId="2" applyFont="1" applyFill="1">
      <alignment vertical="center"/>
    </xf>
    <xf numFmtId="0" fontId="2" fillId="3" borderId="0" xfId="2" applyFont="1" applyFill="1">
      <alignment vertical="center"/>
    </xf>
    <xf numFmtId="41" fontId="7" fillId="3" borderId="0" xfId="3" applyFont="1" applyFill="1">
      <alignment vertical="center"/>
    </xf>
    <xf numFmtId="0" fontId="1" fillId="2" borderId="0" xfId="2" applyFill="1">
      <alignment vertical="center"/>
    </xf>
    <xf numFmtId="0" fontId="8" fillId="2" borderId="0" xfId="2" applyFont="1" applyFill="1">
      <alignment vertical="center"/>
    </xf>
    <xf numFmtId="176" fontId="1" fillId="2" borderId="0" xfId="2" applyNumberFormat="1" applyFill="1">
      <alignment vertical="center"/>
    </xf>
    <xf numFmtId="0" fontId="10" fillId="2" borderId="0" xfId="2" applyFont="1" applyFill="1">
      <alignment vertical="center"/>
    </xf>
    <xf numFmtId="0" fontId="11" fillId="4" borderId="0" xfId="2" applyFont="1" applyFill="1">
      <alignment vertical="center"/>
    </xf>
    <xf numFmtId="0" fontId="11" fillId="5" borderId="4" xfId="2" applyFont="1" applyFill="1" applyBorder="1" applyAlignment="1">
      <alignment horizontal="center" vertical="center"/>
    </xf>
    <xf numFmtId="0" fontId="11" fillId="5" borderId="5" xfId="2" applyFont="1" applyFill="1" applyBorder="1" applyAlignment="1">
      <alignment horizontal="center" vertical="center"/>
    </xf>
    <xf numFmtId="0" fontId="13" fillId="2" borderId="0" xfId="2" applyFont="1" applyFill="1">
      <alignment vertical="center"/>
    </xf>
    <xf numFmtId="0" fontId="12" fillId="4" borderId="10" xfId="2" applyFont="1" applyFill="1" applyBorder="1" applyAlignment="1">
      <alignment horizontal="center" vertical="center"/>
    </xf>
    <xf numFmtId="0" fontId="12" fillId="4" borderId="11" xfId="2" applyFont="1" applyFill="1" applyBorder="1" applyAlignment="1">
      <alignment horizontal="center" vertical="center"/>
    </xf>
    <xf numFmtId="0" fontId="12" fillId="6" borderId="12" xfId="2" applyFont="1" applyFill="1" applyBorder="1" applyAlignment="1">
      <alignment horizontal="center" vertical="center"/>
    </xf>
    <xf numFmtId="0" fontId="12" fillId="4" borderId="13" xfId="2" applyFont="1" applyFill="1" applyBorder="1" applyAlignment="1">
      <alignment horizontal="center" vertical="center"/>
    </xf>
    <xf numFmtId="0" fontId="12" fillId="2" borderId="10" xfId="2" applyFont="1" applyFill="1" applyBorder="1" applyAlignment="1">
      <alignment horizontal="center" vertical="center"/>
    </xf>
    <xf numFmtId="0" fontId="12" fillId="2" borderId="11" xfId="2" applyFont="1" applyFill="1" applyBorder="1" applyAlignment="1">
      <alignment horizontal="center" vertical="center"/>
    </xf>
    <xf numFmtId="0" fontId="11" fillId="5" borderId="14" xfId="2" applyFont="1" applyFill="1" applyBorder="1" applyAlignment="1">
      <alignment horizontal="center" vertical="center"/>
    </xf>
    <xf numFmtId="0" fontId="11" fillId="5" borderId="15" xfId="2" applyFont="1" applyFill="1" applyBorder="1" applyAlignment="1">
      <alignment horizontal="center" vertical="center"/>
    </xf>
    <xf numFmtId="0" fontId="11" fillId="5" borderId="16" xfId="2" applyFont="1" applyFill="1" applyBorder="1" applyAlignment="1">
      <alignment horizontal="center" vertical="center"/>
    </xf>
    <xf numFmtId="0" fontId="11" fillId="5" borderId="17" xfId="2" applyFont="1" applyFill="1" applyBorder="1" applyAlignment="1">
      <alignment horizontal="center" vertical="center"/>
    </xf>
    <xf numFmtId="0" fontId="15" fillId="2" borderId="0" xfId="2" applyFont="1" applyFill="1">
      <alignment vertical="center"/>
    </xf>
    <xf numFmtId="0" fontId="9" fillId="7" borderId="18" xfId="2" applyFont="1" applyFill="1" applyBorder="1">
      <alignment vertical="center"/>
    </xf>
    <xf numFmtId="0" fontId="9" fillId="7" borderId="0" xfId="2" applyFont="1" applyFill="1">
      <alignment vertical="center"/>
    </xf>
    <xf numFmtId="0" fontId="9" fillId="7" borderId="19" xfId="2" applyFont="1" applyFill="1" applyBorder="1">
      <alignment vertical="center"/>
    </xf>
    <xf numFmtId="176" fontId="9" fillId="7" borderId="21" xfId="3" applyNumberFormat="1" applyFont="1" applyFill="1" applyBorder="1">
      <alignment vertical="center"/>
    </xf>
    <xf numFmtId="176" fontId="9" fillId="7" borderId="22" xfId="3" applyNumberFormat="1" applyFont="1" applyFill="1" applyBorder="1">
      <alignment vertical="center"/>
    </xf>
    <xf numFmtId="176" fontId="9" fillId="7" borderId="23" xfId="3" applyNumberFormat="1" applyFont="1" applyFill="1" applyBorder="1">
      <alignment vertical="center"/>
    </xf>
    <xf numFmtId="176" fontId="9" fillId="7" borderId="0" xfId="3" applyNumberFormat="1" applyFont="1" applyFill="1" applyBorder="1">
      <alignment vertical="center"/>
    </xf>
    <xf numFmtId="176" fontId="9" fillId="7" borderId="24" xfId="3" applyNumberFormat="1" applyFont="1" applyFill="1" applyBorder="1">
      <alignment vertical="center"/>
    </xf>
    <xf numFmtId="177" fontId="9" fillId="7" borderId="25" xfId="4" applyNumberFormat="1" applyFont="1" applyFill="1" applyBorder="1" applyAlignment="1">
      <alignment horizontal="right" vertical="center"/>
    </xf>
    <xf numFmtId="177" fontId="9" fillId="7" borderId="26" xfId="4" applyNumberFormat="1" applyFont="1" applyFill="1" applyBorder="1" applyAlignment="1">
      <alignment horizontal="right" vertical="center"/>
    </xf>
    <xf numFmtId="177" fontId="9" fillId="7" borderId="24" xfId="4" applyNumberFormat="1" applyFont="1" applyFill="1" applyBorder="1">
      <alignment vertical="center"/>
    </xf>
    <xf numFmtId="177" fontId="9" fillId="7" borderId="27" xfId="4" applyNumberFormat="1" applyFont="1" applyFill="1" applyBorder="1">
      <alignment vertical="center"/>
    </xf>
    <xf numFmtId="0" fontId="16" fillId="2" borderId="0" xfId="2" applyFont="1" applyFill="1">
      <alignment vertical="center"/>
    </xf>
    <xf numFmtId="0" fontId="9" fillId="8" borderId="18" xfId="2" applyFont="1" applyFill="1" applyBorder="1">
      <alignment vertical="center"/>
    </xf>
    <xf numFmtId="0" fontId="9" fillId="8" borderId="0" xfId="2" applyFont="1" applyFill="1">
      <alignment vertical="center"/>
    </xf>
    <xf numFmtId="0" fontId="9" fillId="8" borderId="19" xfId="2" applyFont="1" applyFill="1" applyBorder="1">
      <alignment vertical="center"/>
    </xf>
    <xf numFmtId="176" fontId="9" fillId="8" borderId="21" xfId="3" applyNumberFormat="1" applyFont="1" applyFill="1" applyBorder="1">
      <alignment vertical="center"/>
    </xf>
    <xf numFmtId="176" fontId="9" fillId="8" borderId="22" xfId="3" applyNumberFormat="1" applyFont="1" applyFill="1" applyBorder="1">
      <alignment vertical="center"/>
    </xf>
    <xf numFmtId="176" fontId="9" fillId="8" borderId="23" xfId="3" applyNumberFormat="1" applyFont="1" applyFill="1" applyBorder="1">
      <alignment vertical="center"/>
    </xf>
    <xf numFmtId="176" fontId="9" fillId="8" borderId="0" xfId="3" applyNumberFormat="1" applyFont="1" applyFill="1" applyBorder="1">
      <alignment vertical="center"/>
    </xf>
    <xf numFmtId="177" fontId="9" fillId="8" borderId="25" xfId="4" applyNumberFormat="1" applyFont="1" applyFill="1" applyBorder="1" applyAlignment="1">
      <alignment horizontal="right" vertical="center"/>
    </xf>
    <xf numFmtId="177" fontId="9" fillId="8" borderId="26" xfId="4" applyNumberFormat="1" applyFont="1" applyFill="1" applyBorder="1" applyAlignment="1">
      <alignment horizontal="right" vertical="center"/>
    </xf>
    <xf numFmtId="177" fontId="9" fillId="8" borderId="21" xfId="4" applyNumberFormat="1" applyFont="1" applyFill="1" applyBorder="1">
      <alignment vertical="center"/>
    </xf>
    <xf numFmtId="177" fontId="9" fillId="8" borderId="27" xfId="4" applyNumberFormat="1" applyFont="1" applyFill="1" applyBorder="1">
      <alignment vertical="center"/>
    </xf>
    <xf numFmtId="0" fontId="13" fillId="8" borderId="18" xfId="2" applyFont="1" applyFill="1" applyBorder="1">
      <alignment vertical="center"/>
    </xf>
    <xf numFmtId="0" fontId="9" fillId="9" borderId="28" xfId="2" applyFont="1" applyFill="1" applyBorder="1">
      <alignment vertical="center"/>
    </xf>
    <xf numFmtId="0" fontId="13" fillId="9" borderId="28" xfId="2" applyFont="1" applyFill="1" applyBorder="1">
      <alignment vertical="center"/>
    </xf>
    <xf numFmtId="0" fontId="13" fillId="9" borderId="29" xfId="2" applyFont="1" applyFill="1" applyBorder="1">
      <alignment vertical="center"/>
    </xf>
    <xf numFmtId="176" fontId="13" fillId="9" borderId="31" xfId="3" applyNumberFormat="1" applyFont="1" applyFill="1" applyBorder="1">
      <alignment vertical="center"/>
    </xf>
    <xf numFmtId="176" fontId="13" fillId="9" borderId="32" xfId="3" applyNumberFormat="1" applyFont="1" applyFill="1" applyBorder="1">
      <alignment vertical="center"/>
    </xf>
    <xf numFmtId="176" fontId="13" fillId="9" borderId="33" xfId="3" applyNumberFormat="1" applyFont="1" applyFill="1" applyBorder="1">
      <alignment vertical="center"/>
    </xf>
    <xf numFmtId="176" fontId="13" fillId="9" borderId="28" xfId="3" applyNumberFormat="1" applyFont="1" applyFill="1" applyBorder="1">
      <alignment vertical="center"/>
    </xf>
    <xf numFmtId="0" fontId="13" fillId="2" borderId="22" xfId="2" applyFont="1" applyFill="1" applyBorder="1">
      <alignment vertical="center"/>
    </xf>
    <xf numFmtId="0" fontId="13" fillId="2" borderId="19" xfId="2" applyFont="1" applyFill="1" applyBorder="1">
      <alignment vertical="center"/>
    </xf>
    <xf numFmtId="176" fontId="13" fillId="2" borderId="21" xfId="3" applyNumberFormat="1" applyFont="1" applyFill="1" applyBorder="1">
      <alignment vertical="center"/>
    </xf>
    <xf numFmtId="176" fontId="13" fillId="2" borderId="22" xfId="3" applyNumberFormat="1" applyFont="1" applyFill="1" applyBorder="1">
      <alignment vertical="center"/>
    </xf>
    <xf numFmtId="176" fontId="13" fillId="2" borderId="23" xfId="3" applyNumberFormat="1" applyFont="1" applyFill="1" applyBorder="1">
      <alignment vertical="center"/>
    </xf>
    <xf numFmtId="176" fontId="13" fillId="2" borderId="0" xfId="3" applyNumberFormat="1" applyFont="1" applyFill="1" applyBorder="1">
      <alignment vertical="center"/>
    </xf>
    <xf numFmtId="177" fontId="13" fillId="2" borderId="25" xfId="4" applyNumberFormat="1" applyFont="1" applyFill="1" applyBorder="1" applyAlignment="1">
      <alignment horizontal="right" vertical="center"/>
    </xf>
    <xf numFmtId="177" fontId="13" fillId="2" borderId="26" xfId="4" applyNumberFormat="1" applyFont="1" applyFill="1" applyBorder="1" applyAlignment="1">
      <alignment horizontal="right" vertical="center"/>
    </xf>
    <xf numFmtId="177" fontId="13" fillId="2" borderId="21" xfId="4" applyNumberFormat="1" applyFont="1" applyFill="1" applyBorder="1">
      <alignment vertical="center"/>
    </xf>
    <xf numFmtId="177" fontId="13" fillId="2" borderId="27" xfId="4" applyNumberFormat="1" applyFont="1" applyFill="1" applyBorder="1">
      <alignment vertical="center"/>
    </xf>
    <xf numFmtId="0" fontId="17" fillId="8" borderId="18" xfId="2" applyFont="1" applyFill="1" applyBorder="1">
      <alignment vertical="center"/>
    </xf>
    <xf numFmtId="0" fontId="17" fillId="2" borderId="22" xfId="2" applyFont="1" applyFill="1" applyBorder="1">
      <alignment vertical="center"/>
    </xf>
    <xf numFmtId="0" fontId="17" fillId="2" borderId="0" xfId="2" applyFont="1" applyFill="1">
      <alignment vertical="center"/>
    </xf>
    <xf numFmtId="0" fontId="17" fillId="2" borderId="19" xfId="2" applyFont="1" applyFill="1" applyBorder="1">
      <alignment vertical="center"/>
    </xf>
    <xf numFmtId="178" fontId="17" fillId="2" borderId="21" xfId="4" applyNumberFormat="1" applyFont="1" applyFill="1" applyBorder="1">
      <alignment vertical="center"/>
    </xf>
    <xf numFmtId="178" fontId="17" fillId="2" borderId="22" xfId="4" applyNumberFormat="1" applyFont="1" applyFill="1" applyBorder="1">
      <alignment vertical="center"/>
    </xf>
    <xf numFmtId="178" fontId="17" fillId="2" borderId="23" xfId="4" applyNumberFormat="1" applyFont="1" applyFill="1" applyBorder="1">
      <alignment vertical="center"/>
    </xf>
    <xf numFmtId="178" fontId="17" fillId="2" borderId="0" xfId="4" applyNumberFormat="1" applyFont="1" applyFill="1" applyBorder="1">
      <alignment vertical="center"/>
    </xf>
    <xf numFmtId="179" fontId="17" fillId="2" borderId="25" xfId="4" applyNumberFormat="1" applyFont="1" applyFill="1" applyBorder="1" applyAlignment="1">
      <alignment horizontal="right" vertical="center"/>
    </xf>
    <xf numFmtId="179" fontId="17" fillId="2" borderId="26" xfId="4" applyNumberFormat="1" applyFont="1" applyFill="1" applyBorder="1" applyAlignment="1">
      <alignment horizontal="right" vertical="center"/>
    </xf>
    <xf numFmtId="179" fontId="17" fillId="2" borderId="21" xfId="4" applyNumberFormat="1" applyFont="1" applyFill="1" applyBorder="1">
      <alignment vertical="center"/>
    </xf>
    <xf numFmtId="179" fontId="17" fillId="2" borderId="27" xfId="4" applyNumberFormat="1" applyFont="1" applyFill="1" applyBorder="1">
      <alignment vertical="center"/>
    </xf>
    <xf numFmtId="0" fontId="18" fillId="2" borderId="0" xfId="2" applyFont="1" applyFill="1">
      <alignment vertical="center"/>
    </xf>
    <xf numFmtId="0" fontId="17" fillId="2" borderId="37" xfId="2" applyFont="1" applyFill="1" applyBorder="1">
      <alignment vertical="center"/>
    </xf>
    <xf numFmtId="176" fontId="13" fillId="4" borderId="22" xfId="3" applyNumberFormat="1" applyFont="1" applyFill="1" applyBorder="1">
      <alignment vertical="center"/>
    </xf>
    <xf numFmtId="177" fontId="13" fillId="2" borderId="22" xfId="4" applyNumberFormat="1" applyFont="1" applyFill="1" applyBorder="1">
      <alignment vertical="center"/>
    </xf>
    <xf numFmtId="178" fontId="17" fillId="4" borderId="22" xfId="4" applyNumberFormat="1" applyFont="1" applyFill="1" applyBorder="1">
      <alignment vertical="center"/>
    </xf>
    <xf numFmtId="180" fontId="13" fillId="2" borderId="21" xfId="3" applyNumberFormat="1" applyFont="1" applyFill="1" applyBorder="1">
      <alignment vertical="center"/>
    </xf>
    <xf numFmtId="180" fontId="13" fillId="2" borderId="22" xfId="3" applyNumberFormat="1" applyFont="1" applyFill="1" applyBorder="1">
      <alignment vertical="center"/>
    </xf>
    <xf numFmtId="180" fontId="13" fillId="2" borderId="23" xfId="3" applyNumberFormat="1" applyFont="1" applyFill="1" applyBorder="1">
      <alignment vertical="center"/>
    </xf>
    <xf numFmtId="180" fontId="13" fillId="2" borderId="0" xfId="3" applyNumberFormat="1" applyFont="1" applyFill="1" applyBorder="1">
      <alignment vertical="center"/>
    </xf>
    <xf numFmtId="180" fontId="13" fillId="4" borderId="22" xfId="3" applyNumberFormat="1" applyFont="1" applyFill="1" applyBorder="1">
      <alignment vertical="center"/>
    </xf>
    <xf numFmtId="0" fontId="9" fillId="8" borderId="38" xfId="2" applyFont="1" applyFill="1" applyBorder="1">
      <alignment vertical="center"/>
    </xf>
    <xf numFmtId="0" fontId="9" fillId="8" borderId="39" xfId="2" applyFont="1" applyFill="1" applyBorder="1">
      <alignment vertical="center"/>
    </xf>
    <xf numFmtId="0" fontId="9" fillId="8" borderId="40" xfId="2" applyFont="1" applyFill="1" applyBorder="1">
      <alignment vertical="center"/>
    </xf>
    <xf numFmtId="176" fontId="9" fillId="8" borderId="42" xfId="3" applyNumberFormat="1" applyFont="1" applyFill="1" applyBorder="1">
      <alignment vertical="center"/>
    </xf>
    <xf numFmtId="176" fontId="9" fillId="8" borderId="43" xfId="3" applyNumberFormat="1" applyFont="1" applyFill="1" applyBorder="1">
      <alignment vertical="center"/>
    </xf>
    <xf numFmtId="176" fontId="9" fillId="8" borderId="44" xfId="3" applyNumberFormat="1" applyFont="1" applyFill="1" applyBorder="1">
      <alignment vertical="center"/>
    </xf>
    <xf numFmtId="176" fontId="9" fillId="8" borderId="39" xfId="3" applyNumberFormat="1" applyFont="1" applyFill="1" applyBorder="1">
      <alignment vertical="center"/>
    </xf>
    <xf numFmtId="176" fontId="9" fillId="8" borderId="45" xfId="3" applyNumberFormat="1" applyFont="1" applyFill="1" applyBorder="1">
      <alignment vertical="center"/>
    </xf>
    <xf numFmtId="177" fontId="9" fillId="8" borderId="46" xfId="4" applyNumberFormat="1" applyFont="1" applyFill="1" applyBorder="1" applyAlignment="1">
      <alignment horizontal="right" vertical="center"/>
    </xf>
    <xf numFmtId="177" fontId="9" fillId="8" borderId="47" xfId="4" applyNumberFormat="1" applyFont="1" applyFill="1" applyBorder="1" applyAlignment="1">
      <alignment horizontal="right" vertical="center"/>
    </xf>
    <xf numFmtId="177" fontId="9" fillId="8" borderId="48" xfId="4" applyNumberFormat="1" applyFont="1" applyFill="1" applyBorder="1">
      <alignment vertical="center"/>
    </xf>
    <xf numFmtId="177" fontId="9" fillId="8" borderId="49" xfId="4" applyNumberFormat="1" applyFont="1" applyFill="1" applyBorder="1">
      <alignment vertical="center"/>
    </xf>
    <xf numFmtId="0" fontId="16" fillId="4" borderId="0" xfId="2" applyFont="1" applyFill="1">
      <alignment vertical="center"/>
    </xf>
    <xf numFmtId="0" fontId="13" fillId="2" borderId="32" xfId="2" applyFont="1" applyFill="1" applyBorder="1">
      <alignment vertical="center"/>
    </xf>
    <xf numFmtId="0" fontId="13" fillId="2" borderId="28" xfId="2" applyFont="1" applyFill="1" applyBorder="1">
      <alignment vertical="center"/>
    </xf>
    <xf numFmtId="0" fontId="13" fillId="2" borderId="29" xfId="2" applyFont="1" applyFill="1" applyBorder="1">
      <alignment vertical="center"/>
    </xf>
    <xf numFmtId="180" fontId="13" fillId="2" borderId="31" xfId="3" applyNumberFormat="1" applyFont="1" applyFill="1" applyBorder="1">
      <alignment vertical="center"/>
    </xf>
    <xf numFmtId="180" fontId="13" fillId="2" borderId="32" xfId="3" applyNumberFormat="1" applyFont="1" applyFill="1" applyBorder="1">
      <alignment vertical="center"/>
    </xf>
    <xf numFmtId="180" fontId="13" fillId="2" borderId="33" xfId="3" applyNumberFormat="1" applyFont="1" applyFill="1" applyBorder="1">
      <alignment vertical="center"/>
    </xf>
    <xf numFmtId="180" fontId="13" fillId="2" borderId="28" xfId="3" applyNumberFormat="1" applyFont="1" applyFill="1" applyBorder="1">
      <alignment vertical="center"/>
    </xf>
    <xf numFmtId="177" fontId="13" fillId="2" borderId="34" xfId="4" applyNumberFormat="1" applyFont="1" applyFill="1" applyBorder="1" applyAlignment="1">
      <alignment horizontal="right" vertical="center"/>
    </xf>
    <xf numFmtId="177" fontId="13" fillId="2" borderId="35" xfId="4" applyNumberFormat="1" applyFont="1" applyFill="1" applyBorder="1" applyAlignment="1">
      <alignment horizontal="right" vertical="center"/>
    </xf>
    <xf numFmtId="177" fontId="13" fillId="2" borderId="31" xfId="4" applyNumberFormat="1" applyFont="1" applyFill="1" applyBorder="1">
      <alignment vertical="center"/>
    </xf>
    <xf numFmtId="177" fontId="13" fillId="2" borderId="36" xfId="4" applyNumberFormat="1" applyFont="1" applyFill="1" applyBorder="1">
      <alignment vertical="center"/>
    </xf>
    <xf numFmtId="181" fontId="13" fillId="2" borderId="21" xfId="3" applyNumberFormat="1" applyFont="1" applyFill="1" applyBorder="1">
      <alignment vertical="center"/>
    </xf>
    <xf numFmtId="181" fontId="13" fillId="2" borderId="22" xfId="3" applyNumberFormat="1" applyFont="1" applyFill="1" applyBorder="1">
      <alignment vertical="center"/>
    </xf>
    <xf numFmtId="181" fontId="13" fillId="2" borderId="23" xfId="3" applyNumberFormat="1" applyFont="1" applyFill="1" applyBorder="1">
      <alignment vertical="center"/>
    </xf>
    <xf numFmtId="181" fontId="13" fillId="2" borderId="0" xfId="3" applyNumberFormat="1" applyFont="1" applyFill="1" applyBorder="1">
      <alignment vertical="center"/>
    </xf>
    <xf numFmtId="181" fontId="13" fillId="4" borderId="22" xfId="3" applyNumberFormat="1" applyFont="1" applyFill="1" applyBorder="1">
      <alignment vertical="center"/>
    </xf>
    <xf numFmtId="0" fontId="19" fillId="8" borderId="50" xfId="2" applyFont="1" applyFill="1" applyBorder="1">
      <alignment vertical="center"/>
    </xf>
    <xf numFmtId="0" fontId="20" fillId="2" borderId="51" xfId="2" applyFont="1" applyFill="1" applyBorder="1">
      <alignment vertical="center"/>
    </xf>
    <xf numFmtId="0" fontId="20" fillId="2" borderId="52" xfId="2" applyFont="1" applyFill="1" applyBorder="1">
      <alignment vertical="center"/>
    </xf>
    <xf numFmtId="0" fontId="20" fillId="2" borderId="53" xfId="2" applyFont="1" applyFill="1" applyBorder="1">
      <alignment vertical="center"/>
    </xf>
    <xf numFmtId="178" fontId="20" fillId="2" borderId="55" xfId="4" applyNumberFormat="1" applyFont="1" applyFill="1" applyBorder="1">
      <alignment vertical="center"/>
    </xf>
    <xf numFmtId="178" fontId="20" fillId="2" borderId="51" xfId="4" applyNumberFormat="1" applyFont="1" applyFill="1" applyBorder="1">
      <alignment vertical="center"/>
    </xf>
    <xf numFmtId="178" fontId="20" fillId="2" borderId="56" xfId="4" applyNumberFormat="1" applyFont="1" applyFill="1" applyBorder="1">
      <alignment vertical="center"/>
    </xf>
    <xf numFmtId="178" fontId="20" fillId="2" borderId="52" xfId="4" applyNumberFormat="1" applyFont="1" applyFill="1" applyBorder="1">
      <alignment vertical="center"/>
    </xf>
    <xf numFmtId="179" fontId="20" fillId="2" borderId="57" xfId="4" applyNumberFormat="1" applyFont="1" applyFill="1" applyBorder="1" applyAlignment="1">
      <alignment horizontal="right" vertical="center"/>
    </xf>
    <xf numFmtId="179" fontId="20" fillId="2" borderId="58" xfId="4" applyNumberFormat="1" applyFont="1" applyFill="1" applyBorder="1" applyAlignment="1">
      <alignment horizontal="right" vertical="center"/>
    </xf>
    <xf numFmtId="179" fontId="20" fillId="2" borderId="59" xfId="4" applyNumberFormat="1" applyFont="1" applyFill="1" applyBorder="1">
      <alignment vertical="center"/>
    </xf>
    <xf numFmtId="179" fontId="20" fillId="2" borderId="60" xfId="4" applyNumberFormat="1" applyFont="1" applyFill="1" applyBorder="1">
      <alignment vertical="center"/>
    </xf>
    <xf numFmtId="0" fontId="21" fillId="2" borderId="0" xfId="2" applyFont="1" applyFill="1">
      <alignment vertical="center"/>
    </xf>
    <xf numFmtId="0" fontId="22" fillId="8" borderId="39" xfId="2" applyFont="1" applyFill="1" applyBorder="1">
      <alignment vertical="center"/>
    </xf>
    <xf numFmtId="0" fontId="22" fillId="8" borderId="40" xfId="2" applyFont="1" applyFill="1" applyBorder="1">
      <alignment vertical="center"/>
    </xf>
    <xf numFmtId="176" fontId="22" fillId="8" borderId="42" xfId="3" applyNumberFormat="1" applyFont="1" applyFill="1" applyBorder="1">
      <alignment vertical="center"/>
    </xf>
    <xf numFmtId="176" fontId="22" fillId="8" borderId="44" xfId="3" applyNumberFormat="1" applyFont="1" applyFill="1" applyBorder="1">
      <alignment vertical="center"/>
    </xf>
    <xf numFmtId="176" fontId="22" fillId="8" borderId="39" xfId="3" applyNumberFormat="1" applyFont="1" applyFill="1" applyBorder="1">
      <alignment vertical="center"/>
    </xf>
    <xf numFmtId="176" fontId="22" fillId="8" borderId="43" xfId="3" applyNumberFormat="1" applyFont="1" applyFill="1" applyBorder="1">
      <alignment vertical="center"/>
    </xf>
    <xf numFmtId="176" fontId="22" fillId="8" borderId="45" xfId="3" applyNumberFormat="1" applyFont="1" applyFill="1" applyBorder="1">
      <alignment vertical="center"/>
    </xf>
    <xf numFmtId="0" fontId="13" fillId="8" borderId="39" xfId="2" applyFont="1" applyFill="1" applyBorder="1">
      <alignment vertical="center"/>
    </xf>
    <xf numFmtId="0" fontId="13" fillId="8" borderId="40" xfId="2" applyFont="1" applyFill="1" applyBorder="1">
      <alignment vertical="center"/>
    </xf>
    <xf numFmtId="180" fontId="13" fillId="8" borderId="42" xfId="3" applyNumberFormat="1" applyFont="1" applyFill="1" applyBorder="1">
      <alignment vertical="center"/>
    </xf>
    <xf numFmtId="180" fontId="13" fillId="8" borderId="43" xfId="3" applyNumberFormat="1" applyFont="1" applyFill="1" applyBorder="1">
      <alignment vertical="center"/>
    </xf>
    <xf numFmtId="180" fontId="13" fillId="8" borderId="44" xfId="3" applyNumberFormat="1" applyFont="1" applyFill="1" applyBorder="1">
      <alignment vertical="center"/>
    </xf>
    <xf numFmtId="180" fontId="13" fillId="8" borderId="39" xfId="3" applyNumberFormat="1" applyFont="1" applyFill="1" applyBorder="1">
      <alignment vertical="center"/>
    </xf>
    <xf numFmtId="177" fontId="13" fillId="8" borderId="48" xfId="4" applyNumberFormat="1" applyFont="1" applyFill="1" applyBorder="1">
      <alignment vertical="center"/>
    </xf>
    <xf numFmtId="177" fontId="13" fillId="8" borderId="49" xfId="4" applyNumberFormat="1" applyFont="1" applyFill="1" applyBorder="1">
      <alignment vertical="center"/>
    </xf>
    <xf numFmtId="0" fontId="13" fillId="9" borderId="32" xfId="2" applyFont="1" applyFill="1" applyBorder="1">
      <alignment vertical="center"/>
    </xf>
    <xf numFmtId="180" fontId="13" fillId="9" borderId="31" xfId="3" applyNumberFormat="1" applyFont="1" applyFill="1" applyBorder="1">
      <alignment vertical="center"/>
    </xf>
    <xf numFmtId="180" fontId="13" fillId="9" borderId="32" xfId="3" applyNumberFormat="1" applyFont="1" applyFill="1" applyBorder="1">
      <alignment vertical="center"/>
    </xf>
    <xf numFmtId="180" fontId="13" fillId="9" borderId="33" xfId="3" applyNumberFormat="1" applyFont="1" applyFill="1" applyBorder="1">
      <alignment vertical="center"/>
    </xf>
    <xf numFmtId="180" fontId="13" fillId="9" borderId="28" xfId="3" applyNumberFormat="1" applyFont="1" applyFill="1" applyBorder="1">
      <alignment vertical="center"/>
    </xf>
    <xf numFmtId="177" fontId="13" fillId="9" borderId="25" xfId="4" applyNumberFormat="1" applyFont="1" applyFill="1" applyBorder="1" applyAlignment="1">
      <alignment horizontal="right" vertical="center"/>
    </xf>
    <xf numFmtId="177" fontId="13" fillId="9" borderId="26" xfId="4" applyNumberFormat="1" applyFont="1" applyFill="1" applyBorder="1" applyAlignment="1">
      <alignment horizontal="right" vertical="center"/>
    </xf>
    <xf numFmtId="177" fontId="13" fillId="9" borderId="21" xfId="4" applyNumberFormat="1" applyFont="1" applyFill="1" applyBorder="1">
      <alignment vertical="center"/>
    </xf>
    <xf numFmtId="177" fontId="13" fillId="9" borderId="27" xfId="4" applyNumberFormat="1" applyFont="1" applyFill="1" applyBorder="1">
      <alignment vertical="center"/>
    </xf>
    <xf numFmtId="0" fontId="13" fillId="9" borderId="22" xfId="2" applyFont="1" applyFill="1" applyBorder="1">
      <alignment vertical="center"/>
    </xf>
    <xf numFmtId="180" fontId="13" fillId="0" borderId="33" xfId="3" applyNumberFormat="1" applyFont="1" applyFill="1" applyBorder="1">
      <alignment vertical="center"/>
    </xf>
    <xf numFmtId="0" fontId="13" fillId="2" borderId="37" xfId="2" applyFont="1" applyFill="1" applyBorder="1">
      <alignment vertical="center"/>
    </xf>
    <xf numFmtId="0" fontId="13" fillId="2" borderId="61" xfId="2" applyFont="1" applyFill="1" applyBorder="1">
      <alignment vertical="center"/>
    </xf>
    <xf numFmtId="180" fontId="13" fillId="2" borderId="62" xfId="3" applyNumberFormat="1" applyFont="1" applyFill="1" applyBorder="1">
      <alignment vertical="center"/>
    </xf>
    <xf numFmtId="180" fontId="13" fillId="2" borderId="37" xfId="3" applyNumberFormat="1" applyFont="1" applyFill="1" applyBorder="1">
      <alignment vertical="center"/>
    </xf>
    <xf numFmtId="180" fontId="13" fillId="2" borderId="63" xfId="3" applyNumberFormat="1" applyFont="1" applyFill="1" applyBorder="1">
      <alignment vertical="center"/>
    </xf>
    <xf numFmtId="180" fontId="13" fillId="2" borderId="64" xfId="3" applyNumberFormat="1" applyFont="1" applyFill="1" applyBorder="1">
      <alignment vertical="center"/>
    </xf>
    <xf numFmtId="177" fontId="13" fillId="2" borderId="65" xfId="4" applyNumberFormat="1" applyFont="1" applyFill="1" applyBorder="1" applyAlignment="1">
      <alignment horizontal="right" vertical="center"/>
    </xf>
    <xf numFmtId="177" fontId="13" fillId="2" borderId="66" xfId="4" applyNumberFormat="1" applyFont="1" applyFill="1" applyBorder="1" applyAlignment="1">
      <alignment horizontal="right" vertical="center"/>
    </xf>
    <xf numFmtId="177" fontId="13" fillId="2" borderId="62" xfId="4" applyNumberFormat="1" applyFont="1" applyFill="1" applyBorder="1">
      <alignment vertical="center"/>
    </xf>
    <xf numFmtId="177" fontId="13" fillId="2" borderId="67" xfId="4" applyNumberFormat="1" applyFont="1" applyFill="1" applyBorder="1">
      <alignment vertical="center"/>
    </xf>
    <xf numFmtId="180" fontId="13" fillId="9" borderId="68" xfId="3" applyNumberFormat="1" applyFont="1" applyFill="1" applyBorder="1">
      <alignment vertical="center"/>
    </xf>
    <xf numFmtId="177" fontId="13" fillId="9" borderId="69" xfId="4" applyNumberFormat="1" applyFont="1" applyFill="1" applyBorder="1" applyAlignment="1">
      <alignment horizontal="right" vertical="center"/>
    </xf>
    <xf numFmtId="177" fontId="13" fillId="9" borderId="70" xfId="4" applyNumberFormat="1" applyFont="1" applyFill="1" applyBorder="1" applyAlignment="1">
      <alignment horizontal="right" vertical="center"/>
    </xf>
    <xf numFmtId="177" fontId="13" fillId="9" borderId="71" xfId="4" applyNumberFormat="1" applyFont="1" applyFill="1" applyBorder="1">
      <alignment vertical="center"/>
    </xf>
    <xf numFmtId="177" fontId="13" fillId="9" borderId="72" xfId="4" applyNumberFormat="1" applyFont="1" applyFill="1" applyBorder="1">
      <alignment vertical="center"/>
    </xf>
    <xf numFmtId="180" fontId="13" fillId="0" borderId="23" xfId="3" applyNumberFormat="1" applyFont="1" applyFill="1" applyBorder="1">
      <alignment vertical="center"/>
    </xf>
    <xf numFmtId="0" fontId="13" fillId="8" borderId="50" xfId="2" applyFont="1" applyFill="1" applyBorder="1">
      <alignment vertical="center"/>
    </xf>
    <xf numFmtId="0" fontId="13" fillId="9" borderId="73" xfId="2" applyFont="1" applyFill="1" applyBorder="1">
      <alignment vertical="center"/>
    </xf>
    <xf numFmtId="0" fontId="13" fillId="2" borderId="73" xfId="2" applyFont="1" applyFill="1" applyBorder="1">
      <alignment vertical="center"/>
    </xf>
    <xf numFmtId="0" fontId="13" fillId="2" borderId="74" xfId="2" applyFont="1" applyFill="1" applyBorder="1">
      <alignment vertical="center"/>
    </xf>
    <xf numFmtId="180" fontId="13" fillId="2" borderId="59" xfId="3" applyNumberFormat="1" applyFont="1" applyFill="1" applyBorder="1">
      <alignment vertical="center"/>
    </xf>
    <xf numFmtId="180" fontId="13" fillId="2" borderId="73" xfId="3" applyNumberFormat="1" applyFont="1" applyFill="1" applyBorder="1">
      <alignment vertical="center"/>
    </xf>
    <xf numFmtId="180" fontId="13" fillId="2" borderId="75" xfId="3" applyNumberFormat="1" applyFont="1" applyFill="1" applyBorder="1">
      <alignment vertical="center"/>
    </xf>
    <xf numFmtId="180" fontId="13" fillId="2" borderId="1" xfId="3" applyNumberFormat="1" applyFont="1" applyFill="1" applyBorder="1">
      <alignment vertical="center"/>
    </xf>
    <xf numFmtId="180" fontId="9" fillId="8" borderId="21" xfId="3" applyNumberFormat="1" applyFont="1" applyFill="1" applyBorder="1">
      <alignment vertical="center"/>
    </xf>
    <xf numFmtId="180" fontId="9" fillId="8" borderId="22" xfId="3" applyNumberFormat="1" applyFont="1" applyFill="1" applyBorder="1">
      <alignment vertical="center"/>
    </xf>
    <xf numFmtId="180" fontId="9" fillId="8" borderId="23" xfId="3" applyNumberFormat="1" applyFont="1" applyFill="1" applyBorder="1">
      <alignment vertical="center"/>
    </xf>
    <xf numFmtId="180" fontId="9" fillId="8" borderId="0" xfId="3" applyNumberFormat="1" applyFont="1" applyFill="1" applyBorder="1">
      <alignment vertical="center"/>
    </xf>
    <xf numFmtId="180" fontId="9" fillId="8" borderId="45" xfId="3" applyNumberFormat="1" applyFont="1" applyFill="1" applyBorder="1">
      <alignment vertical="center"/>
    </xf>
    <xf numFmtId="0" fontId="20" fillId="8" borderId="18" xfId="2" applyFont="1" applyFill="1" applyBorder="1">
      <alignment vertical="center"/>
    </xf>
    <xf numFmtId="0" fontId="20" fillId="2" borderId="73" xfId="2" applyFont="1" applyFill="1" applyBorder="1">
      <alignment vertical="center"/>
    </xf>
    <xf numFmtId="0" fontId="20" fillId="2" borderId="1" xfId="2" applyFont="1" applyFill="1" applyBorder="1">
      <alignment vertical="center"/>
    </xf>
    <xf numFmtId="0" fontId="20" fillId="2" borderId="74" xfId="2" applyFont="1" applyFill="1" applyBorder="1">
      <alignment vertical="center"/>
    </xf>
    <xf numFmtId="9" fontId="20" fillId="2" borderId="59" xfId="4" applyFont="1" applyFill="1" applyBorder="1">
      <alignment vertical="center"/>
    </xf>
    <xf numFmtId="9" fontId="20" fillId="2" borderId="73" xfId="4" applyFont="1" applyFill="1" applyBorder="1">
      <alignment vertical="center"/>
    </xf>
    <xf numFmtId="9" fontId="20" fillId="2" borderId="75" xfId="4" applyFont="1" applyFill="1" applyBorder="1">
      <alignment vertical="center"/>
    </xf>
    <xf numFmtId="9" fontId="20" fillId="2" borderId="1" xfId="4" applyFont="1" applyFill="1" applyBorder="1">
      <alignment vertical="center"/>
    </xf>
    <xf numFmtId="179" fontId="20" fillId="2" borderId="21" xfId="4" applyNumberFormat="1" applyFont="1" applyFill="1" applyBorder="1">
      <alignment vertical="center"/>
    </xf>
    <xf numFmtId="179" fontId="20" fillId="2" borderId="27" xfId="4" applyNumberFormat="1" applyFont="1" applyFill="1" applyBorder="1">
      <alignment vertical="center"/>
    </xf>
    <xf numFmtId="0" fontId="23" fillId="2" borderId="0" xfId="2" applyFont="1" applyFill="1">
      <alignment vertical="center"/>
    </xf>
    <xf numFmtId="0" fontId="9" fillId="8" borderId="76" xfId="2" applyFont="1" applyFill="1" applyBorder="1">
      <alignment vertical="center"/>
    </xf>
    <xf numFmtId="0" fontId="9" fillId="8" borderId="77" xfId="2" applyFont="1" applyFill="1" applyBorder="1">
      <alignment vertical="center"/>
    </xf>
    <xf numFmtId="0" fontId="9" fillId="8" borderId="78" xfId="2" applyFont="1" applyFill="1" applyBorder="1">
      <alignment vertical="center"/>
    </xf>
    <xf numFmtId="180" fontId="9" fillId="8" borderId="80" xfId="3" applyNumberFormat="1" applyFont="1" applyFill="1" applyBorder="1">
      <alignment vertical="center"/>
    </xf>
    <xf numFmtId="180" fontId="9" fillId="8" borderId="81" xfId="3" applyNumberFormat="1" applyFont="1" applyFill="1" applyBorder="1">
      <alignment vertical="center"/>
    </xf>
    <xf numFmtId="180" fontId="9" fillId="8" borderId="82" xfId="3" applyNumberFormat="1" applyFont="1" applyFill="1" applyBorder="1">
      <alignment vertical="center"/>
    </xf>
    <xf numFmtId="180" fontId="9" fillId="8" borderId="77" xfId="3" applyNumberFormat="1" applyFont="1" applyFill="1" applyBorder="1">
      <alignment vertical="center"/>
    </xf>
    <xf numFmtId="177" fontId="9" fillId="8" borderId="83" xfId="4" applyNumberFormat="1" applyFont="1" applyFill="1" applyBorder="1" applyAlignment="1">
      <alignment horizontal="right" vertical="center"/>
    </xf>
    <xf numFmtId="177" fontId="9" fillId="8" borderId="84" xfId="4" applyNumberFormat="1" applyFont="1" applyFill="1" applyBorder="1" applyAlignment="1">
      <alignment horizontal="right" vertical="center"/>
    </xf>
    <xf numFmtId="0" fontId="20" fillId="8" borderId="50" xfId="2" applyFont="1" applyFill="1" applyBorder="1">
      <alignment vertical="center"/>
    </xf>
    <xf numFmtId="178" fontId="20" fillId="2" borderId="59" xfId="4" applyNumberFormat="1" applyFont="1" applyFill="1" applyBorder="1">
      <alignment vertical="center"/>
    </xf>
    <xf numFmtId="178" fontId="20" fillId="2" borderId="73" xfId="4" applyNumberFormat="1" applyFont="1" applyFill="1" applyBorder="1">
      <alignment vertical="center"/>
    </xf>
    <xf numFmtId="178" fontId="20" fillId="2" borderId="75" xfId="4" applyNumberFormat="1" applyFont="1" applyFill="1" applyBorder="1">
      <alignment vertical="center"/>
    </xf>
    <xf numFmtId="178" fontId="20" fillId="2" borderId="1" xfId="4" applyNumberFormat="1" applyFont="1" applyFill="1" applyBorder="1">
      <alignment vertical="center"/>
    </xf>
    <xf numFmtId="179" fontId="20" fillId="2" borderId="73" xfId="4" applyNumberFormat="1" applyFont="1" applyFill="1" applyBorder="1">
      <alignment vertical="center"/>
    </xf>
    <xf numFmtId="179" fontId="20" fillId="2" borderId="54" xfId="4" applyNumberFormat="1" applyFont="1" applyFill="1" applyBorder="1">
      <alignment vertical="center"/>
    </xf>
    <xf numFmtId="0" fontId="24" fillId="8" borderId="38" xfId="2" applyFont="1" applyFill="1" applyBorder="1">
      <alignment vertical="center"/>
    </xf>
    <xf numFmtId="0" fontId="24" fillId="8" borderId="39" xfId="2" applyFont="1" applyFill="1" applyBorder="1">
      <alignment vertical="center"/>
    </xf>
    <xf numFmtId="0" fontId="24" fillId="8" borderId="40" xfId="2" applyFont="1" applyFill="1" applyBorder="1">
      <alignment vertical="center"/>
    </xf>
    <xf numFmtId="181" fontId="24" fillId="8" borderId="42" xfId="3" applyNumberFormat="1" applyFont="1" applyFill="1" applyBorder="1">
      <alignment vertical="center"/>
    </xf>
    <xf numFmtId="181" fontId="24" fillId="8" borderId="43" xfId="3" applyNumberFormat="1" applyFont="1" applyFill="1" applyBorder="1">
      <alignment vertical="center"/>
    </xf>
    <xf numFmtId="181" fontId="24" fillId="8" borderId="44" xfId="3" applyNumberFormat="1" applyFont="1" applyFill="1" applyBorder="1">
      <alignment vertical="center"/>
    </xf>
    <xf numFmtId="181" fontId="24" fillId="8" borderId="39" xfId="3" applyNumberFormat="1" applyFont="1" applyFill="1" applyBorder="1">
      <alignment vertical="center"/>
    </xf>
    <xf numFmtId="177" fontId="24" fillId="8" borderId="85" xfId="4" applyNumberFormat="1" applyFont="1" applyFill="1" applyBorder="1" applyAlignment="1">
      <alignment horizontal="right" vertical="center"/>
    </xf>
    <xf numFmtId="177" fontId="24" fillId="8" borderId="86" xfId="4" applyNumberFormat="1" applyFont="1" applyFill="1" applyBorder="1" applyAlignment="1">
      <alignment horizontal="right" vertical="center"/>
    </xf>
    <xf numFmtId="177" fontId="9" fillId="8" borderId="41" xfId="4" applyNumberFormat="1" applyFont="1" applyFill="1" applyBorder="1">
      <alignment vertical="center"/>
    </xf>
    <xf numFmtId="177" fontId="9" fillId="8" borderId="87" xfId="4" applyNumberFormat="1" applyFont="1" applyFill="1" applyBorder="1">
      <alignment vertical="center"/>
    </xf>
    <xf numFmtId="0" fontId="24" fillId="8" borderId="50" xfId="2" applyFont="1" applyFill="1" applyBorder="1">
      <alignment vertical="center"/>
    </xf>
    <xf numFmtId="0" fontId="24" fillId="8" borderId="1" xfId="2" applyFont="1" applyFill="1" applyBorder="1">
      <alignment vertical="center"/>
    </xf>
    <xf numFmtId="0" fontId="24" fillId="8" borderId="74" xfId="2" applyFont="1" applyFill="1" applyBorder="1">
      <alignment vertical="center"/>
    </xf>
    <xf numFmtId="181" fontId="24" fillId="8" borderId="59" xfId="3" applyNumberFormat="1" applyFont="1" applyFill="1" applyBorder="1">
      <alignment vertical="center"/>
    </xf>
    <xf numFmtId="181" fontId="24" fillId="8" borderId="73" xfId="3" applyNumberFormat="1" applyFont="1" applyFill="1" applyBorder="1">
      <alignment vertical="center"/>
    </xf>
    <xf numFmtId="181" fontId="24" fillId="8" borderId="75" xfId="3" applyNumberFormat="1" applyFont="1" applyFill="1" applyBorder="1">
      <alignment vertical="center"/>
    </xf>
    <xf numFmtId="181" fontId="24" fillId="8" borderId="1" xfId="3" applyNumberFormat="1" applyFont="1" applyFill="1" applyBorder="1">
      <alignment vertical="center"/>
    </xf>
    <xf numFmtId="177" fontId="24" fillId="8" borderId="88" xfId="4" applyNumberFormat="1" applyFont="1" applyFill="1" applyBorder="1" applyAlignment="1">
      <alignment horizontal="right" vertical="center"/>
    </xf>
    <xf numFmtId="177" fontId="24" fillId="8" borderId="89" xfId="4" applyNumberFormat="1" applyFont="1" applyFill="1" applyBorder="1" applyAlignment="1">
      <alignment horizontal="right" vertical="center"/>
    </xf>
    <xf numFmtId="177" fontId="9" fillId="8" borderId="90" xfId="4" applyNumberFormat="1" applyFont="1" applyFill="1" applyBorder="1" applyAlignment="1">
      <alignment horizontal="right" vertical="center"/>
    </xf>
    <xf numFmtId="177" fontId="9" fillId="8" borderId="91" xfId="4" applyNumberFormat="1" applyFont="1" applyFill="1" applyBorder="1" applyAlignment="1">
      <alignment horizontal="right" vertical="center"/>
    </xf>
    <xf numFmtId="0" fontId="25" fillId="2" borderId="0" xfId="2" applyFont="1" applyFill="1">
      <alignment vertical="center"/>
    </xf>
    <xf numFmtId="3" fontId="1" fillId="2" borderId="0" xfId="2" applyNumberFormat="1" applyFill="1">
      <alignment vertical="center"/>
    </xf>
    <xf numFmtId="0" fontId="4" fillId="2" borderId="0" xfId="2" applyFont="1" applyFill="1" applyAlignment="1">
      <alignment horizontal="center" vertical="center"/>
    </xf>
    <xf numFmtId="0" fontId="26" fillId="3" borderId="0" xfId="2" applyFont="1" applyFill="1">
      <alignment vertical="center"/>
    </xf>
    <xf numFmtId="0" fontId="11" fillId="2" borderId="0" xfId="2" applyFont="1" applyFill="1">
      <alignment vertical="center"/>
    </xf>
    <xf numFmtId="0" fontId="11" fillId="2" borderId="1" xfId="2" applyFont="1" applyFill="1" applyBorder="1">
      <alignment vertical="center"/>
    </xf>
    <xf numFmtId="0" fontId="14" fillId="5" borderId="92" xfId="2" applyFont="1" applyFill="1" applyBorder="1" applyAlignment="1">
      <alignment horizontal="center" vertical="center"/>
    </xf>
    <xf numFmtId="0" fontId="14" fillId="5" borderId="9" xfId="2" applyFont="1" applyFill="1" applyBorder="1" applyAlignment="1">
      <alignment horizontal="center" vertical="center"/>
    </xf>
    <xf numFmtId="0" fontId="14" fillId="5" borderId="10" xfId="2" applyFont="1" applyFill="1" applyBorder="1" applyAlignment="1">
      <alignment horizontal="center" vertical="center"/>
    </xf>
    <xf numFmtId="0" fontId="14" fillId="5" borderId="93" xfId="2" applyFont="1" applyFill="1" applyBorder="1" applyAlignment="1">
      <alignment horizontal="center" vertical="center"/>
    </xf>
    <xf numFmtId="181" fontId="9" fillId="8" borderId="26" xfId="3" applyNumberFormat="1" applyFont="1" applyFill="1" applyBorder="1">
      <alignment vertical="center"/>
    </xf>
    <xf numFmtId="181" fontId="9" fillId="8" borderId="20" xfId="3" applyNumberFormat="1" applyFont="1" applyFill="1" applyBorder="1">
      <alignment vertical="center"/>
    </xf>
    <xf numFmtId="181" fontId="9" fillId="8" borderId="21" xfId="3" applyNumberFormat="1" applyFont="1" applyFill="1" applyBorder="1">
      <alignment vertical="center"/>
    </xf>
    <xf numFmtId="181" fontId="9" fillId="8" borderId="94" xfId="3" applyNumberFormat="1" applyFont="1" applyFill="1" applyBorder="1">
      <alignment vertical="center"/>
    </xf>
    <xf numFmtId="0" fontId="9" fillId="9" borderId="32" xfId="2" applyFont="1" applyFill="1" applyBorder="1">
      <alignment vertical="center"/>
    </xf>
    <xf numFmtId="0" fontId="9" fillId="9" borderId="29" xfId="2" applyFont="1" applyFill="1" applyBorder="1">
      <alignment vertical="center"/>
    </xf>
    <xf numFmtId="181" fontId="9" fillId="9" borderId="35" xfId="3" applyNumberFormat="1" applyFont="1" applyFill="1" applyBorder="1">
      <alignment vertical="center"/>
    </xf>
    <xf numFmtId="181" fontId="9" fillId="9" borderId="30" xfId="3" applyNumberFormat="1" applyFont="1" applyFill="1" applyBorder="1">
      <alignment vertical="center"/>
    </xf>
    <xf numFmtId="181" fontId="9" fillId="9" borderId="31" xfId="3" applyNumberFormat="1" applyFont="1" applyFill="1" applyBorder="1">
      <alignment vertical="center"/>
    </xf>
    <xf numFmtId="181" fontId="9" fillId="9" borderId="95" xfId="3" applyNumberFormat="1" applyFont="1" applyFill="1" applyBorder="1">
      <alignment vertical="center"/>
    </xf>
    <xf numFmtId="181" fontId="13" fillId="2" borderId="35" xfId="3" applyNumberFormat="1" applyFont="1" applyFill="1" applyBorder="1">
      <alignment vertical="center"/>
    </xf>
    <xf numFmtId="181" fontId="13" fillId="2" borderId="30" xfId="3" applyNumberFormat="1" applyFont="1" applyFill="1" applyBorder="1">
      <alignment vertical="center"/>
    </xf>
    <xf numFmtId="181" fontId="13" fillId="2" borderId="31" xfId="3" applyNumberFormat="1" applyFont="1" applyFill="1" applyBorder="1">
      <alignment vertical="center"/>
    </xf>
    <xf numFmtId="181" fontId="13" fillId="2" borderId="96" xfId="3" applyNumberFormat="1" applyFont="1" applyFill="1" applyBorder="1">
      <alignment vertical="center"/>
    </xf>
    <xf numFmtId="181" fontId="13" fillId="2" borderId="95" xfId="3" applyNumberFormat="1" applyFont="1" applyFill="1" applyBorder="1">
      <alignment vertical="center"/>
    </xf>
    <xf numFmtId="0" fontId="13" fillId="2" borderId="97" xfId="2" applyFont="1" applyFill="1" applyBorder="1">
      <alignment vertical="center"/>
    </xf>
    <xf numFmtId="0" fontId="13" fillId="2" borderId="98" xfId="2" applyFont="1" applyFill="1" applyBorder="1">
      <alignment vertical="center"/>
    </xf>
    <xf numFmtId="181" fontId="13" fillId="2" borderId="70" xfId="3" applyNumberFormat="1" applyFont="1" applyFill="1" applyBorder="1">
      <alignment vertical="center"/>
    </xf>
    <xf numFmtId="181" fontId="13" fillId="2" borderId="99" xfId="3" applyNumberFormat="1" applyFont="1" applyFill="1" applyBorder="1">
      <alignment vertical="center"/>
    </xf>
    <xf numFmtId="181" fontId="13" fillId="2" borderId="71" xfId="3" applyNumberFormat="1" applyFont="1" applyFill="1" applyBorder="1">
      <alignment vertical="center"/>
    </xf>
    <xf numFmtId="181" fontId="13" fillId="2" borderId="100" xfId="3" applyNumberFormat="1" applyFont="1" applyFill="1" applyBorder="1">
      <alignment vertical="center"/>
    </xf>
    <xf numFmtId="181" fontId="13" fillId="2" borderId="101" xfId="3" applyNumberFormat="1" applyFont="1" applyFill="1" applyBorder="1">
      <alignment vertical="center"/>
    </xf>
    <xf numFmtId="181" fontId="9" fillId="9" borderId="96" xfId="3" applyNumberFormat="1" applyFont="1" applyFill="1" applyBorder="1">
      <alignment vertical="center"/>
    </xf>
    <xf numFmtId="181" fontId="13" fillId="2" borderId="26" xfId="3" applyNumberFormat="1" applyFont="1" applyFill="1" applyBorder="1">
      <alignment vertical="center"/>
    </xf>
    <xf numFmtId="181" fontId="13" fillId="2" borderId="18" xfId="3" applyNumberFormat="1" applyFont="1" applyFill="1" applyBorder="1">
      <alignment vertical="center"/>
    </xf>
    <xf numFmtId="0" fontId="13" fillId="2" borderId="51" xfId="2" applyFont="1" applyFill="1" applyBorder="1">
      <alignment vertical="center"/>
    </xf>
    <xf numFmtId="0" fontId="13" fillId="2" borderId="52" xfId="2" applyFont="1" applyFill="1" applyBorder="1">
      <alignment vertical="center"/>
    </xf>
    <xf numFmtId="0" fontId="13" fillId="2" borderId="53" xfId="2" applyFont="1" applyFill="1" applyBorder="1">
      <alignment vertical="center"/>
    </xf>
    <xf numFmtId="181" fontId="13" fillId="2" borderId="102" xfId="3" applyNumberFormat="1" applyFont="1" applyFill="1" applyBorder="1">
      <alignment vertical="center"/>
    </xf>
    <xf numFmtId="181" fontId="13" fillId="2" borderId="54" xfId="3" applyNumberFormat="1" applyFont="1" applyFill="1" applyBorder="1">
      <alignment vertical="center"/>
    </xf>
    <xf numFmtId="181" fontId="13" fillId="2" borderId="55" xfId="3" applyNumberFormat="1" applyFont="1" applyFill="1" applyBorder="1">
      <alignment vertical="center"/>
    </xf>
    <xf numFmtId="181" fontId="13" fillId="2" borderId="103" xfId="3" applyNumberFormat="1" applyFont="1" applyFill="1" applyBorder="1">
      <alignment vertical="center"/>
    </xf>
    <xf numFmtId="181" fontId="9" fillId="8" borderId="86" xfId="3" applyNumberFormat="1" applyFont="1" applyFill="1" applyBorder="1">
      <alignment vertical="center"/>
    </xf>
    <xf numFmtId="181" fontId="9" fillId="8" borderId="41" xfId="3" applyNumberFormat="1" applyFont="1" applyFill="1" applyBorder="1">
      <alignment vertical="center"/>
    </xf>
    <xf numFmtId="181" fontId="9" fillId="8" borderId="42" xfId="3" applyNumberFormat="1" applyFont="1" applyFill="1" applyBorder="1">
      <alignment vertical="center"/>
    </xf>
    <xf numFmtId="181" fontId="9" fillId="8" borderId="96" xfId="3" applyNumberFormat="1" applyFont="1" applyFill="1" applyBorder="1">
      <alignment vertical="center"/>
    </xf>
    <xf numFmtId="181" fontId="9" fillId="8" borderId="47" xfId="3" applyNumberFormat="1" applyFont="1" applyFill="1" applyBorder="1">
      <alignment vertical="center"/>
    </xf>
    <xf numFmtId="181" fontId="9" fillId="8" borderId="104" xfId="3" applyNumberFormat="1" applyFont="1" applyFill="1" applyBorder="1">
      <alignment vertical="center"/>
    </xf>
    <xf numFmtId="0" fontId="27" fillId="2" borderId="0" xfId="2" applyFont="1" applyFill="1">
      <alignment vertical="center"/>
    </xf>
    <xf numFmtId="0" fontId="13" fillId="2" borderId="105" xfId="2" applyFont="1" applyFill="1" applyBorder="1">
      <alignment vertical="center"/>
    </xf>
    <xf numFmtId="0" fontId="13" fillId="9" borderId="62" xfId="2" applyFont="1" applyFill="1" applyBorder="1">
      <alignment vertical="center"/>
    </xf>
    <xf numFmtId="181" fontId="9" fillId="8" borderId="106" xfId="3" applyNumberFormat="1" applyFont="1" applyFill="1" applyBorder="1">
      <alignment vertical="center"/>
    </xf>
    <xf numFmtId="181" fontId="9" fillId="8" borderId="107" xfId="3" applyNumberFormat="1" applyFont="1" applyFill="1" applyBorder="1">
      <alignment vertical="center"/>
    </xf>
    <xf numFmtId="0" fontId="13" fillId="2" borderId="71" xfId="2" applyFont="1" applyFill="1" applyBorder="1">
      <alignment vertical="center"/>
    </xf>
    <xf numFmtId="0" fontId="13" fillId="8" borderId="77" xfId="2" applyFont="1" applyFill="1" applyBorder="1">
      <alignment vertical="center"/>
    </xf>
    <xf numFmtId="181" fontId="9" fillId="8" borderId="108" xfId="2" applyNumberFormat="1" applyFont="1" applyFill="1" applyBorder="1">
      <alignment vertical="center"/>
    </xf>
    <xf numFmtId="181" fontId="9" fillId="8" borderId="79" xfId="2" applyNumberFormat="1" applyFont="1" applyFill="1" applyBorder="1">
      <alignment vertical="center"/>
    </xf>
    <xf numFmtId="181" fontId="9" fillId="8" borderId="80" xfId="2" applyNumberFormat="1" applyFont="1" applyFill="1" applyBorder="1">
      <alignment vertical="center"/>
    </xf>
    <xf numFmtId="181" fontId="9" fillId="8" borderId="84" xfId="2" applyNumberFormat="1" applyFont="1" applyFill="1" applyBorder="1">
      <alignment vertical="center"/>
    </xf>
    <xf numFmtId="178" fontId="16" fillId="2" borderId="0" xfId="1" applyNumberFormat="1" applyFont="1" applyFill="1">
      <alignment vertical="center"/>
    </xf>
    <xf numFmtId="180" fontId="9" fillId="8" borderId="109" xfId="3" applyNumberFormat="1" applyFont="1" applyFill="1" applyBorder="1">
      <alignment vertical="center"/>
    </xf>
    <xf numFmtId="177" fontId="9" fillId="8" borderId="110" xfId="4" applyNumberFormat="1" applyFont="1" applyFill="1" applyBorder="1" applyAlignment="1">
      <alignment horizontal="right" vertical="center"/>
    </xf>
    <xf numFmtId="177" fontId="9" fillId="8" borderId="111" xfId="4" applyNumberFormat="1" applyFont="1" applyFill="1" applyBorder="1" applyAlignment="1">
      <alignment horizontal="right" vertical="center"/>
    </xf>
    <xf numFmtId="177" fontId="9" fillId="8" borderId="112" xfId="4" applyNumberFormat="1" applyFont="1" applyFill="1" applyBorder="1">
      <alignment vertical="center"/>
    </xf>
    <xf numFmtId="180" fontId="9" fillId="10" borderId="80" xfId="3" applyNumberFormat="1" applyFont="1" applyFill="1" applyBorder="1">
      <alignment vertical="center"/>
    </xf>
    <xf numFmtId="180" fontId="9" fillId="10" borderId="81" xfId="3" applyNumberFormat="1" applyFont="1" applyFill="1" applyBorder="1">
      <alignment vertical="center"/>
    </xf>
    <xf numFmtId="180" fontId="9" fillId="10" borderId="109" xfId="3" applyNumberFormat="1" applyFont="1" applyFill="1" applyBorder="1">
      <alignment vertical="center"/>
    </xf>
    <xf numFmtId="180" fontId="9" fillId="10" borderId="77" xfId="3" applyNumberFormat="1" applyFont="1" applyFill="1" applyBorder="1">
      <alignment vertical="center"/>
    </xf>
    <xf numFmtId="3" fontId="16" fillId="2" borderId="0" xfId="1" applyNumberFormat="1" applyFont="1" applyFill="1">
      <alignment vertical="center"/>
    </xf>
    <xf numFmtId="10" fontId="16" fillId="2" borderId="0" xfId="1" applyNumberFormat="1" applyFont="1" applyFill="1">
      <alignment vertical="center"/>
    </xf>
    <xf numFmtId="3" fontId="16" fillId="2" borderId="0" xfId="2" applyNumberFormat="1" applyFont="1" applyFill="1">
      <alignment vertical="center"/>
    </xf>
    <xf numFmtId="3" fontId="0" fillId="2" borderId="0" xfId="4" applyNumberFormat="1" applyFont="1" applyFill="1">
      <alignment vertical="center"/>
    </xf>
    <xf numFmtId="182" fontId="1" fillId="2" borderId="0" xfId="2" applyNumberFormat="1" applyFill="1">
      <alignment vertical="center"/>
    </xf>
    <xf numFmtId="0" fontId="13" fillId="2" borderId="0" xfId="2" applyFont="1" applyFill="1" applyBorder="1">
      <alignment vertical="center"/>
    </xf>
    <xf numFmtId="3" fontId="28" fillId="2" borderId="0" xfId="2" applyNumberFormat="1" applyFont="1" applyFill="1">
      <alignment vertical="center"/>
    </xf>
    <xf numFmtId="3" fontId="28" fillId="2" borderId="0" xfId="4" applyNumberFormat="1" applyFont="1" applyFill="1">
      <alignment vertical="center"/>
    </xf>
    <xf numFmtId="3" fontId="29" fillId="2" borderId="0" xfId="4" applyNumberFormat="1" applyFont="1" applyFill="1" applyBorder="1">
      <alignment vertical="center"/>
    </xf>
    <xf numFmtId="0" fontId="30" fillId="2" borderId="0" xfId="2" applyFont="1" applyFill="1">
      <alignment vertical="center"/>
    </xf>
    <xf numFmtId="177" fontId="13" fillId="9" borderId="34" xfId="4" applyNumberFormat="1" applyFont="1" applyFill="1" applyBorder="1" applyAlignment="1">
      <alignment horizontal="right" vertical="center"/>
    </xf>
    <xf numFmtId="177" fontId="13" fillId="9" borderId="35" xfId="4" applyNumberFormat="1" applyFont="1" applyFill="1" applyBorder="1" applyAlignment="1">
      <alignment horizontal="right" vertical="center"/>
    </xf>
    <xf numFmtId="177" fontId="13" fillId="9" borderId="31" xfId="4" applyNumberFormat="1" applyFont="1" applyFill="1" applyBorder="1">
      <alignment vertical="center"/>
    </xf>
    <xf numFmtId="177" fontId="13" fillId="9" borderId="36" xfId="4" applyNumberFormat="1" applyFont="1" applyFill="1" applyBorder="1">
      <alignment vertical="center"/>
    </xf>
    <xf numFmtId="3" fontId="1" fillId="2" borderId="0" xfId="1" applyNumberFormat="1" applyFill="1">
      <alignment vertical="center"/>
    </xf>
    <xf numFmtId="181" fontId="9" fillId="0" borderId="0" xfId="3" applyNumberFormat="1" applyFont="1" applyFill="1" applyBorder="1">
      <alignment vertical="center"/>
    </xf>
    <xf numFmtId="176" fontId="16" fillId="4" borderId="0" xfId="2" applyNumberFormat="1" applyFont="1" applyFill="1">
      <alignment vertical="center"/>
    </xf>
    <xf numFmtId="3" fontId="16" fillId="4" borderId="0" xfId="1" applyNumberFormat="1" applyFont="1" applyFill="1">
      <alignment vertical="center"/>
    </xf>
    <xf numFmtId="3" fontId="18" fillId="2" borderId="0" xfId="1" applyNumberFormat="1" applyFont="1" applyFill="1">
      <alignment vertical="center"/>
    </xf>
    <xf numFmtId="3" fontId="21" fillId="2" borderId="0" xfId="1" applyNumberFormat="1" applyFont="1" applyFill="1">
      <alignment vertical="center"/>
    </xf>
    <xf numFmtId="3" fontId="23" fillId="2" borderId="0" xfId="1" applyNumberFormat="1" applyFont="1" applyFill="1">
      <alignment vertical="center"/>
    </xf>
    <xf numFmtId="0" fontId="11" fillId="5" borderId="113" xfId="2" applyFont="1" applyFill="1" applyBorder="1" applyAlignment="1">
      <alignment horizontal="center" vertical="center"/>
    </xf>
    <xf numFmtId="0" fontId="11" fillId="5" borderId="114" xfId="2" applyFont="1" applyFill="1" applyBorder="1" applyAlignment="1">
      <alignment horizontal="center" vertical="center"/>
    </xf>
    <xf numFmtId="177" fontId="9" fillId="7" borderId="22" xfId="4" applyNumberFormat="1" applyFont="1" applyFill="1" applyBorder="1">
      <alignment vertical="center"/>
    </xf>
    <xf numFmtId="177" fontId="9" fillId="8" borderId="22" xfId="4" applyNumberFormat="1" applyFont="1" applyFill="1" applyBorder="1">
      <alignment vertical="center"/>
    </xf>
    <xf numFmtId="177" fontId="13" fillId="9" borderId="32" xfId="4" applyNumberFormat="1" applyFont="1" applyFill="1" applyBorder="1">
      <alignment vertical="center"/>
    </xf>
    <xf numFmtId="179" fontId="17" fillId="2" borderId="22" xfId="4" applyNumberFormat="1" applyFont="1" applyFill="1" applyBorder="1">
      <alignment vertical="center"/>
    </xf>
    <xf numFmtId="177" fontId="9" fillId="8" borderId="115" xfId="4" applyNumberFormat="1" applyFont="1" applyFill="1" applyBorder="1">
      <alignment vertical="center"/>
    </xf>
    <xf numFmtId="177" fontId="13" fillId="2" borderId="32" xfId="4" applyNumberFormat="1" applyFont="1" applyFill="1" applyBorder="1">
      <alignment vertical="center"/>
    </xf>
    <xf numFmtId="177" fontId="13" fillId="8" borderId="115" xfId="4" applyNumberFormat="1" applyFont="1" applyFill="1" applyBorder="1">
      <alignment vertical="center"/>
    </xf>
    <xf numFmtId="177" fontId="13" fillId="9" borderId="22" xfId="4" applyNumberFormat="1" applyFont="1" applyFill="1" applyBorder="1">
      <alignment vertical="center"/>
    </xf>
    <xf numFmtId="177" fontId="13" fillId="2" borderId="37" xfId="4" applyNumberFormat="1" applyFont="1" applyFill="1" applyBorder="1">
      <alignment vertical="center"/>
    </xf>
    <xf numFmtId="177" fontId="13" fillId="9" borderId="105" xfId="4" applyNumberFormat="1" applyFont="1" applyFill="1" applyBorder="1">
      <alignment vertical="center"/>
    </xf>
    <xf numFmtId="179" fontId="20" fillId="2" borderId="22" xfId="4" applyNumberFormat="1" applyFont="1" applyFill="1" applyBorder="1">
      <alignment vertical="center"/>
    </xf>
    <xf numFmtId="177" fontId="9" fillId="8" borderId="43" xfId="4" applyNumberFormat="1" applyFont="1" applyFill="1" applyBorder="1">
      <alignment vertical="center"/>
    </xf>
    <xf numFmtId="177" fontId="9" fillId="8" borderId="116" xfId="4" applyNumberFormat="1" applyFont="1" applyFill="1" applyBorder="1" applyAlignment="1">
      <alignment horizontal="right" vertical="center"/>
    </xf>
    <xf numFmtId="177" fontId="9" fillId="8" borderId="85" xfId="4" applyNumberFormat="1" applyFont="1" applyFill="1" applyBorder="1" applyAlignment="1">
      <alignment horizontal="right" vertical="center"/>
    </xf>
    <xf numFmtId="177" fontId="9" fillId="8" borderId="86" xfId="4" applyNumberFormat="1" applyFont="1" applyFill="1" applyBorder="1" applyAlignment="1">
      <alignment horizontal="right" vertical="center"/>
    </xf>
    <xf numFmtId="177" fontId="9" fillId="8" borderId="42" xfId="4" applyNumberFormat="1" applyFont="1" applyFill="1" applyBorder="1">
      <alignment vertical="center"/>
    </xf>
    <xf numFmtId="3" fontId="12" fillId="4" borderId="0" xfId="2" applyNumberFormat="1" applyFont="1" applyFill="1">
      <alignment vertical="center"/>
    </xf>
    <xf numFmtId="3" fontId="12" fillId="4" borderId="1" xfId="4" applyNumberFormat="1" applyFont="1" applyFill="1" applyBorder="1" applyAlignment="1">
      <alignment vertical="center"/>
    </xf>
    <xf numFmtId="0" fontId="11" fillId="5" borderId="2" xfId="2" applyFont="1" applyFill="1" applyBorder="1" applyAlignment="1">
      <alignment horizontal="center" vertical="center"/>
    </xf>
    <xf numFmtId="0" fontId="11" fillId="5" borderId="3" xfId="2" applyFont="1" applyFill="1" applyBorder="1" applyAlignment="1">
      <alignment horizontal="center" vertical="center"/>
    </xf>
    <xf numFmtId="0" fontId="14" fillId="5" borderId="6" xfId="2" applyFont="1" applyFill="1" applyBorder="1" applyAlignment="1">
      <alignment horizontal="center" vertical="center"/>
    </xf>
    <xf numFmtId="0" fontId="14" fillId="5" borderId="7" xfId="2" applyFont="1" applyFill="1" applyBorder="1" applyAlignment="1">
      <alignment horizontal="center" vertical="center"/>
    </xf>
    <xf numFmtId="0" fontId="14" fillId="5" borderId="8" xfId="2" applyFont="1" applyFill="1" applyBorder="1" applyAlignment="1">
      <alignment horizontal="center" vertical="center"/>
    </xf>
  </cellXfs>
  <cellStyles count="10">
    <cellStyle name="백분율" xfId="1" builtinId="5"/>
    <cellStyle name="백분율 3" xfId="4" xr:uid="{098BB78C-3804-4FB7-B16A-BCD6486F8D2E}"/>
    <cellStyle name="백분율 3 2" xfId="7" xr:uid="{0CF9C88E-D516-4EED-B2CD-466A97A245B5}"/>
    <cellStyle name="쉼표 [0] 2 4" xfId="9" xr:uid="{3101E603-08F0-4678-B0FC-44E9AF4A7085}"/>
    <cellStyle name="쉼표 [0] 3" xfId="3" xr:uid="{EB9BD541-58AE-4AE0-B996-00F67DF7B1F2}"/>
    <cellStyle name="쉼표 [0] 3 3" xfId="6" xr:uid="{42A7541D-145A-4D1B-AC23-97E4BB138AA0}"/>
    <cellStyle name="표준" xfId="0" builtinId="0"/>
    <cellStyle name="표준 4" xfId="2" xr:uid="{87CA5486-E470-4109-8682-0F06D0C5BF2F}"/>
    <cellStyle name="표준 4 2" xfId="5" xr:uid="{034F2250-9D75-48C1-874C-EDB5931DF7C7}"/>
    <cellStyle name="표준 5 2" xfId="8" xr:uid="{3F904A15-5A88-45F9-9E06-266B5AACB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theme" Target="theme/theme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hole.net\fileshare\TLS\RIETER\FYE99\SALES1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inkiba\Finance\TAB_BOR\Tdb_99\Datrev99\Tdb1_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OLK84\Copy%20of%20FY09%20Mifos%20Gene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nts%20and%20Settings\1020044\My%20Documents\&#48149;&#54805;&#49692;\Financial%20Projection\Projection\SK&#46356;&#53804;&#46356;\SK_DtoD_projection(9&#50900;&#47560;&#4404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eo217\Downloads\2010+11%20Technology%20Budget%20Revised%20Format%20MLV%20v%2011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YT\AppData\Local\Microsoft\Windows\Temporary%20Internet%20Files\Content.Outlook\FAV3EUWS\2010+11%20Technology%20Budget%20Revised%20Format%20v%2007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461.$$$\&#51116;&#47924;&#51228;&#543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luehole.net\fileshare\0work\&#44048;&#49324;\STS&#48152;&#46020;&#52404;&#53685;&#49888;\STS2002&#44592;&#47568;\20021231sts&#48372;&#44256;&#49436;\02STS&#44208;&#4932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uehole.net\fileshare\TAB_BOR\Tdb_99\Datrev99\Tdb1_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Temp\_AZTMP14_\Exec\&#48176;&#49457;&#54984;CPA\&#44608;&#54252;&#51221;&#49328;FS_1102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2380;&#50504;&#48169;&#49569;&#50976;&#54805;&#51088;&#49328;&#47560;&#51648;&#47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043.$$$\&#44228;&#51221;&#44284;&#477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8372;&#44256;&#49436;\2262%20WTB,&#51064;&#49604;&#50857;&#51116;&#47924;&#51228;&#54364;(&#51652;&#51676;&#52572;&#513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0976;&#54805;&#51088;&#4932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luehole.net\fileshare\Documents%20and%20Settings\aduser\Desktop\2009_Audit\7-&#54185;&#53944;&#47200;\2-&#54924;&#49324;&#51228;&#49884;&#51088;&#47308;_2009&#44592;&#47568;&#44048;&#49324;\&#52572;&#51333;DCS%20WTB%200111-jj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51068;&#48152;&#51312;&#49436;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261%20&#49884;&#49328;&#54364;(2321Financial%20Statement%20Review%20&#48143;%202233&#51116;&#47924;&#51228;&#54364;%20&#54252;&#54632;)&#51032;%20&#50892;&#53356;&#49884;&#53944;"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205631%20&#50976;&#54805;&#51088;&#49328;&#51032;%20&#50892;&#53356;&#49884;&#5394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gw.intra-gmd.co.kr/users/FBC9C5D1-825C-4DC2-8FEF-4BF19EC86B78/spool/mail/B519F03F-A93C-4715-864A-DE7BB9A34C46/&#44553;&#50668;&#51312;&#44204;&#5436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uehole.net\fileshare\Users\henema\Desktop\'15&#45380;&#48372;&#49345;\15&#45380;&#44592;&#48376;&#44553;&#48143;&#51064;&#49468;&#54000;&#48652;&#51312;&#51221;_150224_&#51060;&#49688;&#52380;('15&#45380;&#48372;&#49345;&#54869;&#51221;&#4837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50980;&#55148;\6&#50900;\&#45800;&#44592;&#52264;&#51077;&#4455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2&#44553;&#50668;\1&#50900;&#50672;&#5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20&#51221;&#49328;&#54364;_20120130_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060;&#51221;&#49689;\C\My%20Documents\&#49688;&#48520;\M\2000\7&#49345;&#54408;&#496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2004-02&#50672;&#51109;&#49688;&#45817;(&#52628;&#44032;).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bluehole.net\Documents%20and%20Settings\yongwoolee\My%20Documents\2003&#45380;&#44048;&#49324;\&#45824;&#46041;&#49828;&#54008;03\03&#44592;&#47568;\&#51312;&#49436;\&#52280;&#44256;&#51088;&#47308;1\Documents%20and%20Settings\sangmannoh\My%20Documents\1.%20audit\3.%20&#45824;&#46041;&#49828;&#54008;\2002&#45380;%20&#48152;&#44592;\&#44048;&#49324;-&#44592;&#47568;\00-5%20&#54620;&#51652;&#51473;&#44277;&#50629;\WF200\TMP\~TMP7233.$$$\WF200\TMP\~TMP5043.$$$\&#44228;&#51221;&#44284;&#47785;.xls?7A17B8C4" TargetMode="External"/><Relationship Id="rId1" Type="http://schemas.openxmlformats.org/officeDocument/2006/relationships/externalLinkPath" Target="file:///\\7A17B8C4\&#44228;&#51221;&#44284;&#4778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0403&#50672;&#51109;&#54872;&#49328;&#49884;&#4403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luehole.net\fileshare\bluehole.net\fileshare\&#44221;&#50689;&#44592;&#54925;\&#51064;&#49324;&#44592;&#54925;&#54016;(&#47532;&#46300;)\2.%20&#48372;&#49345;\&#54217;&#44032;&#48372;&#49345;&#47560;&#49828;&#53552;&#45936;&#51060;&#53552;_16031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mail1.skcc.com/EXCEL/&#44048;&#44032;&#49345;&#44033;/&#48376;&#49324;99&#44048;&#44032;&#49345;&#44033;&#45824;&#51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luehole.net\fileshare\Documents%20and%20Settings\jskim\Local%20Settings\Temporary%20Internet%20Files\OLK1FC\&#44400;&#51064;&#44277;&#51228;&#54924;\&#51064;&#49688;&#51060;&#54980;\CF(&#53461;&#44048;&#50836;&#523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My%20Documents/&#44221;&#46041;&#44508;/&#49352;%20&#54260;&#45908;/&#44208;&#49328;/&#51088;&#44552;/&#44208;&#49328;&#49436;/2000&#44208;&#4932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7201.$$$\ACT\ACT97\&#51116;&#47924;&#51228;&#543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uehole.net\fileshare\INVESTORS\r&#233;sultats%20DS\3q99\pr&#233;s_r&#233;s_3q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51473;&#50836;&#49457;&#44592;&#51456;(new)%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EXCEL\&#44048;&#44032;&#49345;&#44033;\&#48376;&#49324;99&#44048;&#44032;&#49345;&#44033;&#45824;&#51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hris\DENALI%20-%20CLIENT%20FILES\Vantos\Forecasting\Vantos_FC_8-3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LES96-BY STATE"/>
      <sheetName val="MSALES96-BY STATE Tax Return"/>
      <sheetName val="MSALES96-130"/>
      <sheetName val="MSALES96-710"/>
      <sheetName val="MSALES96-510"/>
      <sheetName val="SALES-3RD COUNTRIES"/>
      <sheetName val="SALES BY STATE"/>
      <sheetName val="SALES BY STATE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Adjusting 04 vs 03"/>
      <sheetName val="Référentiel"/>
      <sheetName val="Rates_List"/>
      <sheetName val="data_validation"/>
      <sheetName val="BalanceSheetAssets"/>
      <sheetName val="ReadMeFirst"/>
      <sheetName val="Title"/>
      <sheetName val="Tdb_n-1_new_4Q"/>
      <sheetName val="Tdb_n-1_new_3Q"/>
      <sheetName val="Tdb_n-1"/>
      <sheetName val="Tdb_bdgt"/>
      <sheetName val="Macro_Bkdwn"/>
      <sheetName val="Fiw_brut"/>
      <sheetName val="Corr_det"/>
      <sheetName val="Prov_det"/>
      <sheetName val="Tdb_n-1_new"/>
      <sheetName val="OU - BU"/>
      <sheetName val="노무비"/>
      <sheetName val="미수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 Summary Sheet (2)"/>
      <sheetName val="Instructions"/>
      <sheetName val="Named Ranges"/>
      <sheetName val="Partner-Country Sheet"/>
      <sheetName val="GP Summary Sheet"/>
      <sheetName val="Partner-Country"/>
      <sheetName val="GP Summary"/>
      <sheetName val="Partner-Country (20)"/>
      <sheetName val="GP Summary (20)"/>
      <sheetName val="Partner-Country (19)"/>
      <sheetName val="GP Summary (19)"/>
      <sheetName val="Partner-Country (18)"/>
      <sheetName val="GP Summary (18)"/>
      <sheetName val="Partner-Country (17)"/>
      <sheetName val="GP Summary (17)"/>
      <sheetName val="Partner-Country (16)"/>
      <sheetName val="GP Summary (16)"/>
      <sheetName val="Partner-Country (15)"/>
      <sheetName val="GP Summary (15)"/>
      <sheetName val="Partner-Country (14)"/>
      <sheetName val="GP Summary (14)"/>
      <sheetName val="Partner-Country (13)"/>
      <sheetName val="GP Summary (13)"/>
      <sheetName val="Partner-Country (12)"/>
      <sheetName val="GP Summary (12)"/>
      <sheetName val="Partner-Country (11)"/>
      <sheetName val="GP Summary (11)"/>
      <sheetName val="Partner-Country (10)"/>
      <sheetName val="GP Summary (10)"/>
      <sheetName val="Partner-Country (9)"/>
      <sheetName val="GP Summary (9)"/>
      <sheetName val="Partner-Country (8)"/>
      <sheetName val="GP Summary (8)"/>
      <sheetName val="Partner-Country (7)"/>
      <sheetName val="GP Summary (7)"/>
      <sheetName val="Partner-Country (6)"/>
      <sheetName val="GP Summary (6)"/>
      <sheetName val="Partner-Country (5)"/>
      <sheetName val="GP Summary (5)"/>
      <sheetName val="Partner-Country (4)"/>
      <sheetName val="GP Summary (4)"/>
      <sheetName val="Partner-Country (3)"/>
      <sheetName val="GP Summary (3)"/>
      <sheetName val="Partner-Country (2)"/>
      <sheetName val="GP Summary (2)"/>
      <sheetName val="Consolidated Budget"/>
    </sheetNames>
    <sheetDataSet>
      <sheetData sheetId="0" refreshError="1"/>
      <sheetData sheetId="1">
        <row r="1">
          <cell r="B1" t="str">
            <v>Mifos General</v>
          </cell>
        </row>
      </sheetData>
      <sheetData sheetId="2">
        <row r="2">
          <cell r="A2" t="str">
            <v>Finance</v>
          </cell>
          <cell r="B2" t="str">
            <v>FIN</v>
          </cell>
          <cell r="C2">
            <v>0</v>
          </cell>
          <cell r="D2">
            <v>1</v>
          </cell>
          <cell r="E2">
            <v>0</v>
          </cell>
          <cell r="J2">
            <v>0.18</v>
          </cell>
        </row>
        <row r="3">
          <cell r="A3" t="str">
            <v>Reserve-Unrestricted</v>
          </cell>
          <cell r="B3" t="str">
            <v>RES</v>
          </cell>
          <cell r="C3">
            <v>0</v>
          </cell>
          <cell r="D3">
            <v>1</v>
          </cell>
          <cell r="E3">
            <v>0</v>
          </cell>
          <cell r="J3">
            <v>0.14000000000000001</v>
          </cell>
        </row>
        <row r="4">
          <cell r="A4" t="str">
            <v>Internal IT</v>
          </cell>
          <cell r="B4" t="str">
            <v>IT1</v>
          </cell>
          <cell r="C4">
            <v>0</v>
          </cell>
          <cell r="D4">
            <v>1</v>
          </cell>
          <cell r="E4">
            <v>0</v>
          </cell>
          <cell r="J4">
            <v>0.09</v>
          </cell>
        </row>
        <row r="5">
          <cell r="A5" t="str">
            <v>Legal</v>
          </cell>
          <cell r="B5" t="str">
            <v>LEG</v>
          </cell>
          <cell r="C5">
            <v>0</v>
          </cell>
          <cell r="D5">
            <v>1</v>
          </cell>
          <cell r="E5">
            <v>0</v>
          </cell>
          <cell r="J5">
            <v>0.2</v>
          </cell>
        </row>
        <row r="6">
          <cell r="A6" t="str">
            <v>Operations</v>
          </cell>
          <cell r="B6" t="str">
            <v>OPS</v>
          </cell>
          <cell r="C6">
            <v>0</v>
          </cell>
          <cell r="D6">
            <v>1</v>
          </cell>
          <cell r="E6">
            <v>0</v>
          </cell>
        </row>
        <row r="7">
          <cell r="A7" t="str">
            <v>GTC Indirects</v>
          </cell>
          <cell r="B7" t="str">
            <v>GIN</v>
          </cell>
          <cell r="C7">
            <v>1</v>
          </cell>
          <cell r="D7">
            <v>1</v>
          </cell>
          <cell r="E7">
            <v>1</v>
          </cell>
          <cell r="J7" t="str">
            <v>FY09</v>
          </cell>
        </row>
        <row r="8">
          <cell r="A8" t="str">
            <v>GF USA DC Indirects</v>
          </cell>
          <cell r="B8" t="str">
            <v>GFI</v>
          </cell>
          <cell r="C8">
            <v>1</v>
          </cell>
          <cell r="D8">
            <v>1</v>
          </cell>
          <cell r="E8">
            <v>0</v>
          </cell>
        </row>
        <row r="9">
          <cell r="A9" t="str">
            <v>Office of the President</v>
          </cell>
          <cell r="B9" t="str">
            <v>PRZ</v>
          </cell>
          <cell r="C9">
            <v>0</v>
          </cell>
          <cell r="D9">
            <v>1</v>
          </cell>
          <cell r="E9">
            <v>0</v>
          </cell>
        </row>
        <row r="10">
          <cell r="A10" t="str">
            <v>President's Fund</v>
          </cell>
          <cell r="B10" t="str">
            <v>PZF</v>
          </cell>
          <cell r="C10">
            <v>0</v>
          </cell>
          <cell r="D10">
            <v>0</v>
          </cell>
          <cell r="E10">
            <v>0</v>
          </cell>
        </row>
        <row r="11">
          <cell r="A11" t="str">
            <v>Development</v>
          </cell>
          <cell r="B11" t="str">
            <v>DEV</v>
          </cell>
          <cell r="C11">
            <v>0</v>
          </cell>
          <cell r="D11">
            <v>1</v>
          </cell>
          <cell r="E11">
            <v>0</v>
          </cell>
        </row>
        <row r="12">
          <cell r="A12" t="str">
            <v>Fundraising</v>
          </cell>
          <cell r="B12" t="str">
            <v>FUN</v>
          </cell>
          <cell r="C12">
            <v>0</v>
          </cell>
          <cell r="D12">
            <v>0</v>
          </cell>
          <cell r="E12">
            <v>0</v>
          </cell>
        </row>
        <row r="13">
          <cell r="A13" t="str">
            <v>Publications</v>
          </cell>
          <cell r="B13" t="str">
            <v>PUB</v>
          </cell>
          <cell r="C13">
            <v>0</v>
          </cell>
          <cell r="D13">
            <v>0</v>
          </cell>
          <cell r="E13">
            <v>0</v>
          </cell>
        </row>
        <row r="14">
          <cell r="A14" t="str">
            <v>Scholarship Program (Bangladesh)</v>
          </cell>
          <cell r="B14" t="str">
            <v>SCH</v>
          </cell>
          <cell r="C14">
            <v>0</v>
          </cell>
          <cell r="D14">
            <v>0</v>
          </cell>
          <cell r="E14">
            <v>0</v>
          </cell>
        </row>
        <row r="15">
          <cell r="A15" t="str">
            <v>Marketing</v>
          </cell>
          <cell r="B15" t="str">
            <v>MAR</v>
          </cell>
          <cell r="C15">
            <v>0</v>
          </cell>
          <cell r="D15">
            <v>0</v>
          </cell>
          <cell r="E15">
            <v>0</v>
          </cell>
        </row>
        <row r="16">
          <cell r="A16" t="str">
            <v>Awards</v>
          </cell>
          <cell r="B16" t="str">
            <v>AWA</v>
          </cell>
          <cell r="C16">
            <v>0</v>
          </cell>
          <cell r="D16">
            <v>0</v>
          </cell>
          <cell r="E16">
            <v>0</v>
          </cell>
        </row>
        <row r="17">
          <cell r="A17" t="str">
            <v>Human Resources</v>
          </cell>
          <cell r="B17" t="str">
            <v>HR1</v>
          </cell>
          <cell r="C17">
            <v>0</v>
          </cell>
          <cell r="D17">
            <v>1</v>
          </cell>
          <cell r="E17">
            <v>0</v>
          </cell>
        </row>
        <row r="18">
          <cell r="A18" t="str">
            <v>Partner Services (GBRP/COO)</v>
          </cell>
          <cell r="B18" t="str">
            <v>COO</v>
          </cell>
          <cell r="C18">
            <v>0</v>
          </cell>
          <cell r="D18">
            <v>0</v>
          </cell>
          <cell r="E18">
            <v>0</v>
          </cell>
        </row>
        <row r="19">
          <cell r="A19" t="str">
            <v>Partner Forum</v>
          </cell>
          <cell r="B19" t="str">
            <v>PFM</v>
          </cell>
          <cell r="C19">
            <v>0</v>
          </cell>
          <cell r="D19">
            <v>0</v>
          </cell>
          <cell r="E19">
            <v>0</v>
          </cell>
        </row>
        <row r="20">
          <cell r="A20" t="str">
            <v>Africa Region</v>
          </cell>
          <cell r="B20" t="str">
            <v>AG1</v>
          </cell>
          <cell r="C20">
            <v>0</v>
          </cell>
          <cell r="D20">
            <v>0</v>
          </cell>
          <cell r="E20">
            <v>0</v>
          </cell>
        </row>
        <row r="21">
          <cell r="A21" t="str">
            <v>Asia Region</v>
          </cell>
          <cell r="B21" t="str">
            <v>AS1</v>
          </cell>
          <cell r="C21">
            <v>0</v>
          </cell>
          <cell r="D21">
            <v>0</v>
          </cell>
          <cell r="E21">
            <v>0</v>
          </cell>
        </row>
        <row r="22">
          <cell r="A22" t="str">
            <v>Americas Region</v>
          </cell>
          <cell r="B22" t="str">
            <v>AM1</v>
          </cell>
          <cell r="C22">
            <v>0</v>
          </cell>
          <cell r="D22">
            <v>0</v>
          </cell>
          <cell r="E22">
            <v>0</v>
          </cell>
        </row>
        <row r="23">
          <cell r="A23" t="str">
            <v>Middle East Region</v>
          </cell>
          <cell r="B23" t="str">
            <v>MER</v>
          </cell>
          <cell r="C23">
            <v>0</v>
          </cell>
          <cell r="D23">
            <v>0</v>
          </cell>
          <cell r="E23">
            <v>0</v>
          </cell>
        </row>
        <row r="24">
          <cell r="A24" t="str">
            <v>Partner Technology (MIS)</v>
          </cell>
          <cell r="B24" t="str">
            <v>MIS</v>
          </cell>
          <cell r="C24">
            <v>0</v>
          </cell>
          <cell r="D24">
            <v>0</v>
          </cell>
          <cell r="E24">
            <v>0</v>
          </cell>
        </row>
        <row r="25">
          <cell r="A25" t="str">
            <v>Strategic Services General</v>
          </cell>
          <cell r="B25" t="str">
            <v>SGE</v>
          </cell>
          <cell r="C25">
            <v>0</v>
          </cell>
          <cell r="D25">
            <v>0</v>
          </cell>
          <cell r="E25">
            <v>0</v>
          </cell>
        </row>
        <row r="26">
          <cell r="A26" t="str">
            <v>Strategic Planning Unit</v>
          </cell>
          <cell r="B26" t="str">
            <v>SPU</v>
          </cell>
          <cell r="C26">
            <v>0</v>
          </cell>
          <cell r="D26">
            <v>0</v>
          </cell>
          <cell r="E26">
            <v>0</v>
          </cell>
        </row>
        <row r="27">
          <cell r="A27" t="str">
            <v>Human Capital Center</v>
          </cell>
          <cell r="B27" t="str">
            <v>HCC</v>
          </cell>
          <cell r="C27">
            <v>0</v>
          </cell>
          <cell r="D27">
            <v>0</v>
          </cell>
          <cell r="E27">
            <v>0</v>
          </cell>
        </row>
        <row r="28">
          <cell r="A28" t="str">
            <v>CMAC Advisory Services</v>
          </cell>
          <cell r="B28" t="str">
            <v>AVS</v>
          </cell>
          <cell r="C28">
            <v>0</v>
          </cell>
          <cell r="D28">
            <v>0</v>
          </cell>
          <cell r="E28">
            <v>0</v>
          </cell>
        </row>
        <row r="29">
          <cell r="A29" t="str">
            <v>CMAC Growth Guarantee</v>
          </cell>
          <cell r="B29" t="str">
            <v>CGG</v>
          </cell>
          <cell r="C29">
            <v>0</v>
          </cell>
          <cell r="D29">
            <v>0</v>
          </cell>
          <cell r="E29">
            <v>0</v>
          </cell>
        </row>
        <row r="30">
          <cell r="A30" t="str">
            <v>CMAC Equity Products</v>
          </cell>
          <cell r="B30" t="str">
            <v>EQP</v>
          </cell>
          <cell r="C30">
            <v>0</v>
          </cell>
          <cell r="D30">
            <v>0</v>
          </cell>
          <cell r="E30">
            <v>0</v>
          </cell>
        </row>
        <row r="31">
          <cell r="A31" t="str">
            <v>CMAC General</v>
          </cell>
          <cell r="B31" t="str">
            <v>CGN</v>
          </cell>
          <cell r="C31">
            <v>0</v>
          </cell>
          <cell r="D31">
            <v>0</v>
          </cell>
          <cell r="E31">
            <v>0</v>
          </cell>
        </row>
        <row r="32">
          <cell r="A32" t="str">
            <v>Monitoring and Evaluation</v>
          </cell>
          <cell r="B32" t="str">
            <v>MNE</v>
          </cell>
          <cell r="C32">
            <v>0</v>
          </cell>
          <cell r="D32">
            <v>0</v>
          </cell>
          <cell r="E32">
            <v>0</v>
          </cell>
        </row>
        <row r="33">
          <cell r="A33" t="str">
            <v>Social Performance</v>
          </cell>
          <cell r="B33" t="str">
            <v>SPI</v>
          </cell>
          <cell r="C33">
            <v>0</v>
          </cell>
          <cell r="D33">
            <v>0</v>
          </cell>
          <cell r="E33">
            <v>0</v>
          </cell>
        </row>
        <row r="34">
          <cell r="A34" t="str">
            <v>GTC General</v>
          </cell>
          <cell r="B34" t="str">
            <v>GGN</v>
          </cell>
          <cell r="C34">
            <v>0</v>
          </cell>
          <cell r="D34">
            <v>0</v>
          </cell>
          <cell r="E34">
            <v>1</v>
          </cell>
        </row>
        <row r="35">
          <cell r="A35" t="str">
            <v>Village Technology General</v>
          </cell>
          <cell r="B35" t="str">
            <v>VTG</v>
          </cell>
          <cell r="C35">
            <v>0</v>
          </cell>
          <cell r="D35">
            <v>0</v>
          </cell>
          <cell r="E35">
            <v>1</v>
          </cell>
        </row>
        <row r="36">
          <cell r="A36" t="str">
            <v>Village Phone</v>
          </cell>
          <cell r="B36" t="str">
            <v>VPH</v>
          </cell>
          <cell r="C36">
            <v>0</v>
          </cell>
          <cell r="D36">
            <v>0</v>
          </cell>
          <cell r="E36">
            <v>1</v>
          </cell>
        </row>
        <row r="37">
          <cell r="A37" t="str">
            <v>VP Consulting</v>
          </cell>
          <cell r="B37" t="str">
            <v>VPC</v>
          </cell>
          <cell r="C37">
            <v>0</v>
          </cell>
          <cell r="D37">
            <v>0</v>
          </cell>
          <cell r="E37">
            <v>1</v>
          </cell>
        </row>
        <row r="38">
          <cell r="A38" t="str">
            <v>VP IFC</v>
          </cell>
          <cell r="B38" t="str">
            <v>IFC</v>
          </cell>
          <cell r="C38">
            <v>0</v>
          </cell>
          <cell r="D38">
            <v>0</v>
          </cell>
          <cell r="E38">
            <v>1</v>
          </cell>
        </row>
        <row r="39">
          <cell r="A39" t="str">
            <v>VP MTN</v>
          </cell>
          <cell r="B39" t="str">
            <v>MTN</v>
          </cell>
          <cell r="C39">
            <v>0</v>
          </cell>
          <cell r="D39">
            <v>0</v>
          </cell>
          <cell r="E39">
            <v>1</v>
          </cell>
        </row>
        <row r="40">
          <cell r="A40" t="str">
            <v>VT App Lab</v>
          </cell>
          <cell r="B40" t="str">
            <v>APP</v>
          </cell>
          <cell r="C40">
            <v>0</v>
          </cell>
          <cell r="D40">
            <v>0</v>
          </cell>
          <cell r="E40">
            <v>1</v>
          </cell>
        </row>
        <row r="41">
          <cell r="A41" t="str">
            <v>VT BREW</v>
          </cell>
          <cell r="B41" t="str">
            <v>BRW</v>
          </cell>
          <cell r="C41">
            <v>0</v>
          </cell>
          <cell r="D41">
            <v>0</v>
          </cell>
          <cell r="E41">
            <v>1</v>
          </cell>
        </row>
        <row r="42">
          <cell r="A42" t="str">
            <v>VT M-Banking</v>
          </cell>
          <cell r="B42" t="str">
            <v>MCM</v>
          </cell>
          <cell r="C42">
            <v>0</v>
          </cell>
          <cell r="D42">
            <v>0</v>
          </cell>
          <cell r="E42">
            <v>1</v>
          </cell>
        </row>
        <row r="43">
          <cell r="A43" t="str">
            <v>VT New Projects</v>
          </cell>
          <cell r="B43" t="str">
            <v>NWP</v>
          </cell>
          <cell r="C43">
            <v>0</v>
          </cell>
          <cell r="D43">
            <v>0</v>
          </cell>
          <cell r="E43">
            <v>1</v>
          </cell>
        </row>
        <row r="44">
          <cell r="A44" t="str">
            <v>VT Alternative Energies</v>
          </cell>
          <cell r="B44" t="str">
            <v>SOL</v>
          </cell>
          <cell r="C44">
            <v>0</v>
          </cell>
          <cell r="D44">
            <v>0</v>
          </cell>
          <cell r="E44">
            <v>1</v>
          </cell>
        </row>
        <row r="45">
          <cell r="A45" t="str">
            <v>VP Direct</v>
          </cell>
          <cell r="B45" t="str">
            <v>VPD</v>
          </cell>
          <cell r="C45">
            <v>0</v>
          </cell>
          <cell r="D45">
            <v>0</v>
          </cell>
          <cell r="E45">
            <v>1</v>
          </cell>
        </row>
        <row r="46">
          <cell r="A46" t="str">
            <v>Mifos General</v>
          </cell>
          <cell r="B46" t="str">
            <v>MMG</v>
          </cell>
          <cell r="C46">
            <v>0</v>
          </cell>
          <cell r="D46">
            <v>0</v>
          </cell>
          <cell r="E46">
            <v>1</v>
          </cell>
        </row>
        <row r="47">
          <cell r="A47" t="str">
            <v>Mifos Adopters</v>
          </cell>
          <cell r="B47" t="str">
            <v>ADP</v>
          </cell>
          <cell r="C47">
            <v>0</v>
          </cell>
          <cell r="D47">
            <v>0</v>
          </cell>
          <cell r="E47">
            <v>1</v>
          </cell>
        </row>
        <row r="48">
          <cell r="A48" t="str">
            <v>Mifos Channel</v>
          </cell>
          <cell r="B48" t="str">
            <v>CNL</v>
          </cell>
          <cell r="C48">
            <v>0</v>
          </cell>
          <cell r="D48">
            <v>0</v>
          </cell>
          <cell r="E48">
            <v>1</v>
          </cell>
        </row>
        <row r="49">
          <cell r="A49" t="str">
            <v>Mifos Software Development</v>
          </cell>
          <cell r="B49" t="str">
            <v>SDV</v>
          </cell>
          <cell r="C49">
            <v>0</v>
          </cell>
          <cell r="D49">
            <v>0</v>
          </cell>
          <cell r="E49">
            <v>1</v>
          </cell>
        </row>
        <row r="50">
          <cell r="A50" t="str">
            <v>Mifos Standards</v>
          </cell>
          <cell r="B50" t="str">
            <v>STD</v>
          </cell>
          <cell r="C50">
            <v>0</v>
          </cell>
          <cell r="D50">
            <v>0</v>
          </cell>
          <cell r="E50">
            <v>1</v>
          </cell>
        </row>
        <row r="51">
          <cell r="A51" t="str">
            <v>Mifos Community</v>
          </cell>
          <cell r="B51" t="str">
            <v>CMY</v>
          </cell>
          <cell r="C51">
            <v>0</v>
          </cell>
          <cell r="D51">
            <v>0</v>
          </cell>
          <cell r="E51">
            <v>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tion"/>
      <sheetName val="Assumption"/>
      <sheetName val="IS"/>
      <sheetName val="IS(%)"/>
      <sheetName val="BS"/>
      <sheetName val="BS(%)"/>
      <sheetName val="Sheet2"/>
      <sheetName val="비용구조"/>
      <sheetName val="CF"/>
      <sheetName val="Valuation"/>
      <sheetName val="A1_Rev.&amp;CoGS."/>
      <sheetName val="A1-1 D2D"/>
      <sheetName val="A1-2 wiz"/>
      <sheetName val="A2_SG&amp;A"/>
      <sheetName val="A3_WC Anal."/>
      <sheetName val="A4_PPE Anal."/>
      <sheetName val="(Raw)디투디_BS"/>
      <sheetName val="(Raw)wiz 결제액"/>
      <sheetName val="(Raw)wiz 재고"/>
      <sheetName val="(Raw)wiz감가상각"/>
      <sheetName val="Sheet1"/>
    </sheetNames>
    <sheetDataSet>
      <sheetData sheetId="0">
        <row r="8">
          <cell r="A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 val="Budget Uplift Comments"/>
      <sheetName val="Temp"/>
    </sheetNames>
    <sheetDataSet>
      <sheetData sheetId="0"/>
      <sheetData sheetId="1"/>
      <sheetData sheetId="2"/>
      <sheetData sheetId="3"/>
      <sheetData sheetId="4"/>
      <sheetData sheetId="5"/>
      <sheetData sheetId="6"/>
      <sheetData sheetId="7"/>
      <sheetData sheetId="8"/>
      <sheetData sheetId="9">
        <row r="5">
          <cell r="A5" t="str">
            <v>### SERVERS ###</v>
          </cell>
        </row>
        <row r="6">
          <cell r="A6" t="str">
            <v>Admin Tool and Hub GW Server Blade</v>
          </cell>
        </row>
        <row r="7">
          <cell r="A7" t="str">
            <v>Admin Tool and Hub GW Server Blade, LEASE per month, see term</v>
          </cell>
        </row>
        <row r="8">
          <cell r="A8" t="str">
            <v>Cisco Arbiter Server Blade, Windows 2008 R2</v>
          </cell>
        </row>
        <row r="9">
          <cell r="A9" t="str">
            <v>Cisco Arbiter Server Blade, Windows 2008 R2, LEASE per month, see term</v>
          </cell>
        </row>
        <row r="10">
          <cell r="A10" t="str">
            <v>Cisco Blade Enclosure UCS</v>
          </cell>
        </row>
        <row r="11">
          <cell r="A11" t="str">
            <v>Cisco Blade Enclosure UCS, LEASE per month, see term</v>
          </cell>
        </row>
        <row r="12">
          <cell r="A12" t="str">
            <v>Cisco Box System Server Blade</v>
          </cell>
        </row>
        <row r="13">
          <cell r="A13" t="str">
            <v>Cisco Box System Server Blade, LEASE per month, see term</v>
          </cell>
        </row>
        <row r="14">
          <cell r="A14" t="str">
            <v>Cisco CARD System Server Blade</v>
          </cell>
        </row>
        <row r="15">
          <cell r="A15" t="str">
            <v>Cisco CARD System Server Blade, LEASE per month, see term</v>
          </cell>
        </row>
        <row r="16">
          <cell r="A16" t="str">
            <v>Cisco Chat Filtering Server Blade</v>
          </cell>
        </row>
        <row r="17">
          <cell r="A17" t="str">
            <v>Cisco Chat Filtering Server Blade, LEASE per month, see term</v>
          </cell>
        </row>
        <row r="18">
          <cell r="A18" t="str">
            <v>Cisco Common and Tools DB Server Blade</v>
          </cell>
        </row>
        <row r="19">
          <cell r="A19" t="str">
            <v>Cisco Common and Tools DB Server Blade, LEASE per month, see term</v>
          </cell>
        </row>
        <row r="20">
          <cell r="A20" t="str">
            <v>Cisco Common API Server Blade</v>
          </cell>
        </row>
        <row r="21">
          <cell r="A21" t="str">
            <v>Cisco Common Api Server Blade, LEASE per month, see term</v>
          </cell>
        </row>
        <row r="22">
          <cell r="A22" t="str">
            <v>Cisco DB Server, Ubuntu 10.04 LTS, MySQL</v>
          </cell>
        </row>
        <row r="23">
          <cell r="A23" t="str">
            <v>Cisco DB Server, Ubuntu 10.04 LTS, MySQL, LEASE per month, see term</v>
          </cell>
        </row>
        <row r="24">
          <cell r="A24" t="str">
            <v>Cisco Domain Controller Blade, Windows 2008 R2</v>
          </cell>
        </row>
        <row r="25">
          <cell r="A25" t="str">
            <v>Cisco Domain Controller Blade, Windows 2008 R2, LEASE per month, see term</v>
          </cell>
        </row>
        <row r="26">
          <cell r="A26" t="str">
            <v>Cisco Hub and User Entity Server Blade</v>
          </cell>
        </row>
        <row r="27">
          <cell r="A27" t="str">
            <v>Cisco Hub and User Entity Server Blade, LEASE per month, see term</v>
          </cell>
        </row>
        <row r="28">
          <cell r="A28" t="str">
            <v>Cisco Log Server Blade, Windows 2008 R2</v>
          </cell>
        </row>
        <row r="29">
          <cell r="A29" t="str">
            <v>Cisco Log Server Blade, Windows 2008 R2, LEASE per month, see term</v>
          </cell>
        </row>
        <row r="30">
          <cell r="A30" t="str">
            <v>Cisco Log/Report DB Server Blade</v>
          </cell>
        </row>
        <row r="31">
          <cell r="A31" t="str">
            <v>Cisco Log/Report DB Server Blade, LEASE per month, see term</v>
          </cell>
        </row>
        <row r="32">
          <cell r="A32" t="str">
            <v>Cisco Reporting Database Server Blade, Windows 2008 R2, SQL 2008 Enterprise</v>
          </cell>
        </row>
        <row r="33">
          <cell r="A33" t="str">
            <v>Cisco Reporting Database Server Blade, Windows 2008 R2, SQL 2008 Enterprise, LEASE per month, see term</v>
          </cell>
        </row>
        <row r="34">
          <cell r="A34" t="str">
            <v>Cisco SQL Server Blade, Windows Server 2008 R2, SQL 2008 Standard</v>
          </cell>
        </row>
        <row r="35">
          <cell r="A35" t="str">
            <v>Cisco SQL Server Blade, Windows Server 2008 R2, SQL 2008 Standard, LEASE per month, see term</v>
          </cell>
        </row>
        <row r="36">
          <cell r="A36" t="str">
            <v>Cisco Static File Store Blade CDN Origin Server</v>
          </cell>
        </row>
        <row r="37">
          <cell r="A37" t="str">
            <v>Cisco Static File Store Blade CDN Origin Server, LEASE per month, see term</v>
          </cell>
        </row>
        <row r="38">
          <cell r="A38" t="str">
            <v>Cisco Steer System Server Blade</v>
          </cell>
        </row>
        <row r="39">
          <cell r="A39" t="str">
            <v>Cisco Steer System Server Blade, LEASE per month, see term</v>
          </cell>
        </row>
        <row r="40">
          <cell r="A40" t="str">
            <v>Cisco Store/Box MySQL DB Server Blade</v>
          </cell>
        </row>
        <row r="41">
          <cell r="A41" t="str">
            <v>Cisco Store/Box MySQL DB Server Blade, LEASE per month, see term</v>
          </cell>
        </row>
        <row r="42">
          <cell r="A42" t="str">
            <v>Cisco Syslog Server Blade, Ubuntu 10.04 LTS</v>
          </cell>
        </row>
        <row r="43">
          <cell r="A43" t="str">
            <v>Cisco Syslog Server Blade, Ubuntu 10.04 LTS, LEASE per month, see term</v>
          </cell>
        </row>
        <row r="44">
          <cell r="A44" t="str">
            <v>Cisco Utility Server Blade</v>
          </cell>
        </row>
        <row r="45">
          <cell r="A45" t="str">
            <v>Cisco Utility Server Blade, LEASE per month, see term</v>
          </cell>
        </row>
        <row r="46">
          <cell r="A46" t="str">
            <v>Cisco Voice Server Blade</v>
          </cell>
        </row>
        <row r="47">
          <cell r="A47" t="str">
            <v>Cisco Voice Server Blade, LEASE per month, see term</v>
          </cell>
        </row>
        <row r="48">
          <cell r="A48" t="str">
            <v>Cisco Web API Server Blade</v>
          </cell>
        </row>
        <row r="49">
          <cell r="A49" t="str">
            <v>Cisco Web API Server Blade, LEASE per month, see term</v>
          </cell>
        </row>
        <row r="50">
          <cell r="A50" t="str">
            <v>Cisco Web Server Blade</v>
          </cell>
        </row>
        <row r="51">
          <cell r="A51" t="str">
            <v>Cisco Web Server Blade, LEASE per month, see term</v>
          </cell>
        </row>
        <row r="52">
          <cell r="A52" t="str">
            <v>Cisco Web Session Server Blade</v>
          </cell>
        </row>
        <row r="53">
          <cell r="A53" t="str">
            <v>Cisco Web Session Server Blade, LEASE per month, see term</v>
          </cell>
        </row>
        <row r="54">
          <cell r="A54" t="str">
            <v>Cisco World Server Blade</v>
          </cell>
        </row>
        <row r="55">
          <cell r="A55" t="str">
            <v>Cisco World Server Blade, LEASE per month, see term</v>
          </cell>
        </row>
        <row r="56">
          <cell r="A56" t="str">
            <v>Cisco Zabbix Monitoring Server Blade</v>
          </cell>
        </row>
        <row r="57">
          <cell r="A57" t="str">
            <v>Cisco Zabbix Monitoring Server Blade, LEASE per month, see term</v>
          </cell>
        </row>
        <row r="58">
          <cell r="A58" t="str">
            <v>Cisco Mail Server Blade</v>
          </cell>
        </row>
        <row r="59">
          <cell r="A59" t="str">
            <v>Cisco Mail Server Blade, LEASE per month, see term</v>
          </cell>
        </row>
        <row r="60">
          <cell r="A60" t="str">
            <v>HP Arbiter Server Blade, Windows 2003 R2</v>
          </cell>
        </row>
        <row r="61">
          <cell r="A61" t="str">
            <v>HP Arbiter Server Blade, Windows 2003 R2, LEASE per month, see terms</v>
          </cell>
        </row>
        <row r="62">
          <cell r="A62" t="str">
            <v>HP Arbiter Server, Windows Server 2003 R2</v>
          </cell>
        </row>
        <row r="63">
          <cell r="A63" t="str">
            <v>HP Blade Enclosure c7000</v>
          </cell>
        </row>
        <row r="64">
          <cell r="A64" t="str">
            <v>HP Blade Enclosure c7000, LEASE per month, see term</v>
          </cell>
        </row>
        <row r="65">
          <cell r="A65" t="str">
            <v>HP Domain Controller, Windows 2008 R2</v>
          </cell>
        </row>
        <row r="66">
          <cell r="A66" t="str">
            <v>HP Domain Controller, Windows 2008 R2, LEASE per month, see terms</v>
          </cell>
        </row>
        <row r="67">
          <cell r="A67" t="str">
            <v>HP Log Server Blade, Windows 2003 R2</v>
          </cell>
        </row>
        <row r="68">
          <cell r="A68" t="str">
            <v>HP Log Server Blade, Windows 2003 R2, LEASE per month, see terms</v>
          </cell>
        </row>
        <row r="69">
          <cell r="A69" t="str">
            <v>HP Log Server, Windows 2003 R2</v>
          </cell>
        </row>
        <row r="70">
          <cell r="A70" t="str">
            <v>HP Reporting Database Server, Windows 2003 R2, SQL 2008 Enterprise</v>
          </cell>
        </row>
        <row r="71">
          <cell r="A71" t="str">
            <v>HP SQL Server Blade, Windows Server 2003 R2, SQL 2008 Standard</v>
          </cell>
        </row>
        <row r="72">
          <cell r="A72" t="str">
            <v>HP SQL Server Blade, Windows Server 2003 R2, SQL 2008 Standard, LEASE per month, see terms</v>
          </cell>
        </row>
        <row r="73">
          <cell r="A73" t="str">
            <v>HP SQL Server, Windows Server 2003 R2, SQL 2008 Standard</v>
          </cell>
        </row>
        <row r="74">
          <cell r="A74" t="str">
            <v>HP Static File Store CDN Origin File Server</v>
          </cell>
        </row>
        <row r="75">
          <cell r="A75" t="str">
            <v>HP Syslog Server, Ubuntu 8.04 LTS</v>
          </cell>
        </row>
        <row r="76">
          <cell r="A76" t="str">
            <v>HP Utility Server</v>
          </cell>
        </row>
        <row r="77">
          <cell r="A77" t="str">
            <v>HP Virtualization Host, VMWare ESX 4</v>
          </cell>
        </row>
        <row r="78">
          <cell r="A78" t="str">
            <v>HP Web Server Blade, Ubuntu 8.04 LTS</v>
          </cell>
        </row>
        <row r="79">
          <cell r="A79" t="str">
            <v>HP Web Server Blade, Ubuntu 8.04 LTS, LEASE per month, see terms</v>
          </cell>
        </row>
        <row r="80">
          <cell r="A80" t="str">
            <v>HP Web Server, Ubuntu 8.04 LTS</v>
          </cell>
        </row>
        <row r="81">
          <cell r="A81" t="str">
            <v>HP DB Server, Ubuntu 8.04 LTS, MySQL</v>
          </cell>
        </row>
        <row r="82">
          <cell r="A82" t="str">
            <v>HP World Server Blade, Windows 2003 R2</v>
          </cell>
        </row>
        <row r="83">
          <cell r="A83" t="str">
            <v>HP World Server Blade, Windows 2003 R2, LEASE per month, see terms</v>
          </cell>
        </row>
        <row r="84">
          <cell r="A84" t="str">
            <v>HP World Server, Windows 2003 R2</v>
          </cell>
        </row>
        <row r="85">
          <cell r="A85" t="str">
            <v>HP Zabbix Monitoring Server</v>
          </cell>
        </row>
        <row r="86">
          <cell r="A86" t="str">
            <v>Managed Hosting Web Server per Month</v>
          </cell>
        </row>
        <row r="87">
          <cell r="A87" t="str">
            <v>Managed Hosting Web+DB Combi Server per Month</v>
          </cell>
        </row>
        <row r="88">
          <cell r="A88" t="str">
            <v>Managed Hosting MySQL Server</v>
          </cell>
        </row>
        <row r="89">
          <cell r="A89" t="str">
            <v>Managed Hosting SQL Server per Month, Windows 2008 R2, SQL 2008</v>
          </cell>
        </row>
        <row r="90">
          <cell r="A90" t="str">
            <v>Managed Hosting Application Server per Month, Ubuntu 8.04 LTS</v>
          </cell>
        </row>
        <row r="91">
          <cell r="A91" t="str">
            <v>### NETWORK ROUTERS, SWITCHES, FIREWALLS, LOAD BALANCERS ###</v>
          </cell>
        </row>
        <row r="92">
          <cell r="A92" t="str">
            <v>Cisco ASR 9006</v>
          </cell>
        </row>
        <row r="93">
          <cell r="A93" t="str">
            <v>Cisco ASR 9006, LEASE per month, see terms</v>
          </cell>
        </row>
        <row r="94">
          <cell r="A94" t="str">
            <v>Cisco 4900M Edge Router</v>
          </cell>
        </row>
        <row r="95">
          <cell r="A95" t="str">
            <v>Cisco 4900M Edge Router, LEASE per month, see terms</v>
          </cell>
        </row>
        <row r="96">
          <cell r="A96" t="str">
            <v>Cisco ASA5520 VPN, FW, IPS</v>
          </cell>
        </row>
        <row r="97">
          <cell r="A97" t="str">
            <v>Cisco ASA5520 VPN, FW, IPS, LEASE per month, see terms</v>
          </cell>
        </row>
        <row r="98">
          <cell r="A98" t="str">
            <v>Cisco Nexus 2000 Remote Line Card</v>
          </cell>
        </row>
        <row r="99">
          <cell r="A99" t="str">
            <v>Cisco Nexus 2000 Remote Line Card, LEASE per month, see terms</v>
          </cell>
        </row>
        <row r="100">
          <cell r="A100" t="str">
            <v>Cisco Nexus 5000 Core Switch</v>
          </cell>
        </row>
        <row r="101">
          <cell r="A101" t="str">
            <v>Cisco Nexus 5000 Core Switch, LEASE per month, see terms</v>
          </cell>
        </row>
        <row r="102">
          <cell r="A102" t="str">
            <v>Cisco 3560E Switch</v>
          </cell>
        </row>
        <row r="103">
          <cell r="A103" t="str">
            <v>Cisco 3560E Switch, LEASE per month, see terms</v>
          </cell>
        </row>
        <row r="104">
          <cell r="A104" t="str">
            <v>Cisco 3560G POE Switch</v>
          </cell>
        </row>
        <row r="105">
          <cell r="A105" t="str">
            <v>Cisco 3560G POE Switch, LEASE per month, see terms</v>
          </cell>
        </row>
        <row r="106">
          <cell r="A106" t="str">
            <v>Cisco 3560G Switch</v>
          </cell>
        </row>
        <row r="107">
          <cell r="A107" t="str">
            <v>Cisco 3560G Switch, LEASE per month, see terms</v>
          </cell>
        </row>
        <row r="108">
          <cell r="A108" t="str">
            <v>Cisco 2911 WAN Router</v>
          </cell>
        </row>
        <row r="109">
          <cell r="A109" t="str">
            <v>Cisco 2911 WAN Router, LEASE per month, see terms</v>
          </cell>
        </row>
        <row r="110">
          <cell r="A110" t="str">
            <v>Cisco 2951/K9 WAN Voice Gateway</v>
          </cell>
        </row>
        <row r="111">
          <cell r="A111" t="str">
            <v>Cisco 2851/K9 WAN Voice Gateway, LEASE per month, see terms</v>
          </cell>
        </row>
        <row r="112">
          <cell r="A112" t="str">
            <v>Cisco Wireless Access Point Solution</v>
          </cell>
        </row>
        <row r="113">
          <cell r="A113" t="str">
            <v>Cisco Wireless Access Point Solution, LEASE per month, see terms</v>
          </cell>
        </row>
        <row r="114">
          <cell r="A114" t="str">
            <v>Cisco 6120: 20-Port Fabric w/6 8G FC Ulinks</v>
          </cell>
        </row>
        <row r="115">
          <cell r="A115" t="str">
            <v>Cisco 6120: 20-Port Fabric w/6 8G FC Ulinks, LEASE per month, see terms</v>
          </cell>
        </row>
        <row r="116">
          <cell r="A116" t="str">
            <v>Cisco 6140: 40-Port Fabric w/6 8G FC Ulinks</v>
          </cell>
        </row>
        <row r="117">
          <cell r="A117" t="str">
            <v>Cisco 6160: 40-Port Fabric w/6 8G FC Ulinks, LEASE per month, see terms</v>
          </cell>
        </row>
        <row r="118">
          <cell r="A118" t="str">
            <v>Cisco 6100 Port License</v>
          </cell>
        </row>
        <row r="119">
          <cell r="A119" t="str">
            <v>Cisco 6100 Port License, LEASE per month, see terms</v>
          </cell>
        </row>
        <row r="120">
          <cell r="A120" t="str">
            <v>Citrix NetScalar High Availability Model</v>
          </cell>
        </row>
        <row r="121">
          <cell r="A121" t="str">
            <v>Citrix NetScalar High Availability Model, LEASE, see term</v>
          </cell>
        </row>
        <row r="122">
          <cell r="A122" t="str">
            <v>Juniper SRX 5800 Firewall at 70% discount</v>
          </cell>
        </row>
        <row r="123">
          <cell r="A123" t="str">
            <v>Juniper SRX 5800 Firewall at 70% discount, LEASE per month, see terms</v>
          </cell>
        </row>
        <row r="124">
          <cell r="A124" t="str">
            <v>Juniper SRX 3600 Firewall Min QA config</v>
          </cell>
        </row>
        <row r="125">
          <cell r="A125" t="str">
            <v>Juniper SRX 3600 Firewall Min QA config, LEASE per month, see terms</v>
          </cell>
        </row>
        <row r="126">
          <cell r="A126" t="str">
            <v>Juniper SRX 650 Firewall</v>
          </cell>
        </row>
        <row r="127">
          <cell r="A127" t="str">
            <v>Juniper SRX 650 Firewall, LEASE per month, see terms</v>
          </cell>
        </row>
        <row r="128">
          <cell r="A128" t="str">
            <v>Juniper SA 2500 VPN SSL Termination</v>
          </cell>
        </row>
        <row r="129">
          <cell r="A129" t="str">
            <v>Juniper SA 2500 VPN SSL Termination, LEASE per month, see terms</v>
          </cell>
        </row>
        <row r="130">
          <cell r="A130" t="str">
            <v>NetGear 8 Port GigE Office Switch</v>
          </cell>
        </row>
        <row r="131">
          <cell r="A131" t="str">
            <v>### STORAGE ###</v>
          </cell>
        </row>
        <row r="132">
          <cell r="A132" t="str">
            <v>NetApp 16 Slots 1TB SATA Disk Shelf</v>
          </cell>
        </row>
        <row r="133">
          <cell r="A133" t="str">
            <v>NetApp 16 Slots 1TB SATA Disk Shelf, LEASE per month, see terms</v>
          </cell>
        </row>
        <row r="134">
          <cell r="A134" t="str">
            <v>NetApp 16 Slots 450GB SAS Fiber Channel Disk Shelf</v>
          </cell>
        </row>
        <row r="135">
          <cell r="A135" t="str">
            <v>NetApp 16 Slots 450GB SAS Fiber Channel Disk Shelf, LEASE per month, see terms</v>
          </cell>
        </row>
        <row r="136">
          <cell r="A136" t="str">
            <v>NetApp 2020 Storage Controller</v>
          </cell>
        </row>
        <row r="137">
          <cell r="A137" t="str">
            <v>NetApp 2020 Storage Controller, LEASE per month, see terms</v>
          </cell>
        </row>
        <row r="138">
          <cell r="A138" t="str">
            <v>NetApp 2040 Storage Controller</v>
          </cell>
        </row>
        <row r="139">
          <cell r="A139" t="str">
            <v>NetApp 2040 Storage Controller, LEASE per month, see terms</v>
          </cell>
        </row>
        <row r="140">
          <cell r="A140" t="str">
            <v>NetApp 24 Slots 1TB SATA Disk Shelf</v>
          </cell>
        </row>
        <row r="141">
          <cell r="A141" t="str">
            <v>NetApp 24 Slots 1TB SATA Disk Shelf, LEASE per month, see terms</v>
          </cell>
        </row>
        <row r="142">
          <cell r="A142" t="str">
            <v>NetApp 24 Slots 450GB SAS Fiber Channel Disk Shelf</v>
          </cell>
        </row>
        <row r="143">
          <cell r="A143" t="str">
            <v>NetApp 24 Slots 450GB SAS Fiber Channel Disk Shelf, LEASE per month, see terms</v>
          </cell>
        </row>
        <row r="144">
          <cell r="A144" t="str">
            <v>NetApp 3140 Storage Controller</v>
          </cell>
        </row>
        <row r="145">
          <cell r="A145" t="str">
            <v>NetApp 3140 Storage Controller, LEASE per month, see term</v>
          </cell>
        </row>
        <row r="146">
          <cell r="A146" t="str">
            <v>NetApp 3170 Storage Controller</v>
          </cell>
        </row>
        <row r="147">
          <cell r="A147" t="str">
            <v>NetApp 3170 Storage Controller, LEASE per month, see term</v>
          </cell>
        </row>
        <row r="148">
          <cell r="A148" t="str">
            <v>Rittal 4 Post Cabinet</v>
          </cell>
        </row>
        <row r="149">
          <cell r="A149" t="str">
            <v>### TELECOM ###</v>
          </cell>
        </row>
        <row r="150">
          <cell r="A150" t="str">
            <v>Conference Room Phone</v>
          </cell>
        </row>
        <row r="151">
          <cell r="A151" t="str">
            <v>Desk Phone</v>
          </cell>
        </row>
        <row r="152">
          <cell r="A152" t="str">
            <v>Headset</v>
          </cell>
        </row>
        <row r="153">
          <cell r="A153" t="str">
            <v>PBX SwitchVox PBX</v>
          </cell>
        </row>
        <row r="154">
          <cell r="A154" t="str">
            <v>### SOFTWARE ###</v>
          </cell>
        </row>
        <row r="155">
          <cell r="A155" t="str">
            <v>SQL Server 2008 Enterprise 2 Proc Sockets</v>
          </cell>
        </row>
        <row r="156">
          <cell r="A156" t="str">
            <v>SQL Server 2008 Standard 2 Proc Sockets</v>
          </cell>
        </row>
        <row r="157">
          <cell r="A157" t="str">
            <v>Windows Server 2003 R2 Enterprise</v>
          </cell>
        </row>
        <row r="158">
          <cell r="A158" t="str">
            <v>Windows Server 2003 R2 Standard</v>
          </cell>
        </row>
        <row r="159">
          <cell r="A159" t="str">
            <v>Windows Server 2008 R2 Enterprise</v>
          </cell>
        </row>
        <row r="160">
          <cell r="A160" t="str">
            <v>Windows Server 2008 R2 Enterprise, LEASE per month, see term</v>
          </cell>
        </row>
        <row r="161">
          <cell r="A161" t="str">
            <v>Windows Server 2008 R2 Standard</v>
          </cell>
        </row>
        <row r="162">
          <cell r="A162" t="str">
            <v>Windows Server 2008 R2 Standard, LEASE per month, see term</v>
          </cell>
        </row>
        <row r="163">
          <cell r="A163" t="str">
            <v>Technical Operations Ticketing System</v>
          </cell>
        </row>
        <row r="164">
          <cell r="A164" t="str">
            <v>F-Secure Internet Security and Anti-Virus per seat</v>
          </cell>
        </row>
        <row r="165">
          <cell r="A165" t="str">
            <v>### SERVICES ###</v>
          </cell>
        </row>
        <row r="166">
          <cell r="A166" t="str">
            <v>Service: Digital River Integration</v>
          </cell>
        </row>
        <row r="167">
          <cell r="A167" t="str">
            <v>Service: CRISP Chat Filtering Setup</v>
          </cell>
        </row>
        <row r="168">
          <cell r="A168" t="str">
            <v>Service: CRISP Chat Filtering Per Msg Cost</v>
          </cell>
        </row>
        <row r="169">
          <cell r="A169" t="str">
            <v>Service: Content Network Distribution per GB per Month</v>
          </cell>
        </row>
        <row r="170">
          <cell r="A170" t="str">
            <v>Service: T1 Phone PRI per Month</v>
          </cell>
        </row>
        <row r="171">
          <cell r="A171" t="str">
            <v>Service: Quest Internet Circuit 10Mbps per Month</v>
          </cell>
        </row>
        <row r="172">
          <cell r="A172" t="str">
            <v>Service: Integra Internet Circuit 50Mbps per Month</v>
          </cell>
        </row>
        <row r="173">
          <cell r="A173" t="str">
            <v>Service: DSL Line per Month</v>
          </cell>
        </row>
        <row r="174">
          <cell r="A174" t="str">
            <v>Service: Fortress Lockable Rack + Power + Cooling + 10Mbps</v>
          </cell>
        </row>
        <row r="175">
          <cell r="A175" t="str">
            <v>Service: Fortress Lockable Rack + 2 x 20amp ckts setup fee</v>
          </cell>
        </row>
        <row r="176">
          <cell r="A176" t="str">
            <v>Service: Business Continuance</v>
          </cell>
        </row>
        <row r="177">
          <cell r="A177" t="str">
            <v>Service: Domain Registration</v>
          </cell>
        </row>
        <row r="178">
          <cell r="A178" t="str">
            <v>Service: Other</v>
          </cell>
        </row>
        <row r="179">
          <cell r="A179" t="str">
            <v>Service: Production Data Center Setup</v>
          </cell>
        </row>
        <row r="180">
          <cell r="A180" t="str">
            <v>Service: Production Data Center Floor Space per SqFt</v>
          </cell>
        </row>
        <row r="181">
          <cell r="A181" t="str">
            <v>Service: Production Data Center Power per breakered amp based on 208V</v>
          </cell>
        </row>
        <row r="182">
          <cell r="A182" t="str">
            <v>Service: Production Data Center Egress per Mb/s at 95th percentile</v>
          </cell>
        </row>
        <row r="183">
          <cell r="A183" t="str">
            <v>Service: Data Center Design Drawings and Documentation (hourly)</v>
          </cell>
        </row>
        <row r="184">
          <cell r="A184" t="str">
            <v>Service: Racking and Stacking (hourly)</v>
          </cell>
        </row>
        <row r="185">
          <cell r="A185" t="str">
            <v>Service: Data Center SAN, Network and Server Configuration (hourly)</v>
          </cell>
        </row>
        <row r="186">
          <cell r="A186" t="str">
            <v>Service: Microsoft Navision Accounting and Fixed Asset Tracking System annual license</v>
          </cell>
        </row>
        <row r="187">
          <cell r="A187" t="str">
            <v>Service: Microsoft Navision Setup and Support (hourly)</v>
          </cell>
        </row>
        <row r="188">
          <cell r="A188" t="str">
            <v>### MISCELLANEOUS ###</v>
          </cell>
        </row>
        <row r="189">
          <cell r="A189" t="str">
            <v>KVM</v>
          </cell>
        </row>
        <row r="190">
          <cell r="A190" t="str">
            <v>Cables</v>
          </cell>
        </row>
      </sheetData>
      <sheetData sheetId="10"/>
      <sheetData sheetId="11"/>
      <sheetData sheetId="12"/>
      <sheetData sheetId="13"/>
      <sheetData sheetId="14">
        <row r="4">
          <cell r="A4" t="str">
            <v>CapEx</v>
          </cell>
          <cell r="C4" t="str">
            <v>Buy</v>
          </cell>
        </row>
        <row r="5">
          <cell r="A5" t="str">
            <v>OpEx</v>
          </cell>
          <cell r="C5" t="str">
            <v>Lease</v>
          </cell>
        </row>
        <row r="6">
          <cell r="C6" t="str">
            <v>N/A</v>
          </cell>
        </row>
        <row r="8">
          <cell r="A8" t="str">
            <v>### BUILDERS ###</v>
          </cell>
        </row>
        <row r="9">
          <cell r="A9" t="str">
            <v>Development: Custom Software</v>
          </cell>
        </row>
        <row r="10">
          <cell r="A10" t="str">
            <v>Hosting Services: Data Center Demo Shard Buildout</v>
          </cell>
        </row>
        <row r="11">
          <cell r="A11" t="str">
            <v>Hosting Services: Data Center Production Buildout</v>
          </cell>
        </row>
        <row r="12">
          <cell r="A12" t="str">
            <v>Hosting Services: Data Center Production Expansion</v>
          </cell>
        </row>
        <row r="13">
          <cell r="A13" t="str">
            <v>Office Infrastructure: Office Buildout</v>
          </cell>
        </row>
        <row r="14">
          <cell r="A14" t="str">
            <v>Office Infrastructure: Office Expansion</v>
          </cell>
        </row>
        <row r="15">
          <cell r="A15" t="str">
            <v>Operations: Security</v>
          </cell>
        </row>
        <row r="16">
          <cell r="A16" t="str">
            <v>Third Party Integration: Digital River</v>
          </cell>
        </row>
        <row r="17">
          <cell r="A17" t="str">
            <v>Other: See Description</v>
          </cell>
        </row>
        <row r="18">
          <cell r="A18" t="str">
            <v>### SUSTAINERS ###</v>
          </cell>
        </row>
        <row r="19">
          <cell r="A19" t="str">
            <v>Content Delivery: CDNetworks</v>
          </cell>
        </row>
        <row r="20">
          <cell r="A20" t="str">
            <v>Content Delivery: Contingent Provider</v>
          </cell>
        </row>
        <row r="21">
          <cell r="A21" t="str">
            <v>Employee Satisfaction: Training</v>
          </cell>
        </row>
        <row r="22">
          <cell r="A22" t="str">
            <v>Hosting Services: 1&amp;1 Wikis</v>
          </cell>
        </row>
        <row r="23">
          <cell r="A23" t="str">
            <v>Hosting Services: Business Continuance</v>
          </cell>
        </row>
        <row r="24">
          <cell r="A24" t="str">
            <v>Hosting Services: Game Service Health Monitoring</v>
          </cell>
        </row>
        <row r="25">
          <cell r="A25" t="str">
            <v>Hosting Services: Production Data Centers</v>
          </cell>
        </row>
        <row r="26">
          <cell r="A26" t="str">
            <v>Hosting Services: Tera-Online.com</v>
          </cell>
        </row>
        <row r="27">
          <cell r="A27" t="str">
            <v>Hosting Services: Zoho</v>
          </cell>
        </row>
        <row r="28">
          <cell r="A28" t="str">
            <v>Office Infrastructure: Copiers</v>
          </cell>
        </row>
        <row r="29">
          <cell r="A29" t="str">
            <v>Other: See Description</v>
          </cell>
        </row>
        <row r="30">
          <cell r="A30" t="str">
            <v>### SERVICES ###</v>
          </cell>
        </row>
        <row r="31">
          <cell r="A31" t="str">
            <v>Contractors: Data Center Setup</v>
          </cell>
        </row>
        <row r="32">
          <cell r="A32" t="str">
            <v>Contractors: Engineering</v>
          </cell>
        </row>
        <row r="33">
          <cell r="A33" t="str">
            <v>Contractors: General</v>
          </cell>
        </row>
        <row r="34">
          <cell r="A34" t="str">
            <v>Hosting Services: Domain Registration</v>
          </cell>
        </row>
        <row r="35">
          <cell r="A35" t="str">
            <v>Hosting Services: Equipment Maintenance</v>
          </cell>
        </row>
        <row r="36">
          <cell r="A36" t="str">
            <v>Online Sales: Digital River</v>
          </cell>
        </row>
        <row r="37">
          <cell r="A37" t="str">
            <v>Real Estate: Floor Space</v>
          </cell>
        </row>
        <row r="38">
          <cell r="A38" t="str">
            <v>Security: Corporate Office Audit</v>
          </cell>
        </row>
        <row r="39">
          <cell r="A39" t="str">
            <v>Security: Data Center Audit</v>
          </cell>
        </row>
        <row r="40">
          <cell r="A40" t="str">
            <v>Other: See Description</v>
          </cell>
        </row>
      </sheetData>
      <sheetData sheetId="15">
        <row r="2">
          <cell r="A2" t="str">
            <v>Germany</v>
          </cell>
        </row>
        <row r="3">
          <cell r="A3" t="str">
            <v>Ireland</v>
          </cell>
        </row>
        <row r="4">
          <cell r="A4" t="str">
            <v>Korea</v>
          </cell>
        </row>
        <row r="5">
          <cell r="A5" t="str">
            <v>Netherlands</v>
          </cell>
        </row>
        <row r="6">
          <cell r="A6" t="str">
            <v>United Kingdom</v>
          </cell>
        </row>
        <row r="7">
          <cell r="A7" t="str">
            <v>United States</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s>
    <sheetDataSet>
      <sheetData sheetId="0"/>
      <sheetData sheetId="1"/>
      <sheetData sheetId="2"/>
      <sheetData sheetId="3"/>
      <sheetData sheetId="4"/>
      <sheetData sheetId="5"/>
      <sheetData sheetId="6"/>
      <sheetData sheetId="7"/>
      <sheetData sheetId="8"/>
      <sheetData sheetId="9">
        <row r="5">
          <cell r="A5" t="str">
            <v>### SERVERS ###</v>
          </cell>
        </row>
      </sheetData>
      <sheetData sheetId="10">
        <row r="5">
          <cell r="A5" t="str">
            <v>### SERVERS ###</v>
          </cell>
        </row>
        <row r="6">
          <cell r="A6" t="str">
            <v>Cisco Arbiter Server Blade, Windows 2003 R2</v>
          </cell>
        </row>
        <row r="7">
          <cell r="A7" t="str">
            <v>Cisco Arbiter Server Blade, Windows 2003 R2, LEASE per month, see term</v>
          </cell>
        </row>
        <row r="8">
          <cell r="A8" t="str">
            <v>Cisco Blade Enclosure UCS</v>
          </cell>
        </row>
        <row r="9">
          <cell r="A9" t="str">
            <v>Cisco Blade Enclosure UCS, LEASE per month, see term</v>
          </cell>
        </row>
        <row r="10">
          <cell r="A10" t="str">
            <v>Cisco Domain Controller Blade, Windows 2008 R2</v>
          </cell>
        </row>
        <row r="11">
          <cell r="A11" t="str">
            <v>Cisco Domain Controller Blade, Windows 2008 R2, LEASE per month, see term</v>
          </cell>
        </row>
        <row r="12">
          <cell r="A12" t="str">
            <v>Cisco Log Server Blade, Windows 2003 R2</v>
          </cell>
        </row>
        <row r="13">
          <cell r="A13" t="str">
            <v>Cisco Log Server Blade, Windows 2003 R2, LEASE per month, see term</v>
          </cell>
        </row>
        <row r="14">
          <cell r="A14" t="str">
            <v>Cisco Reporting Database Server Blade, Windows 2003 R2, SQL 2008 Enterprise</v>
          </cell>
        </row>
        <row r="15">
          <cell r="A15" t="str">
            <v>Cisco Reporting Database Server Blade, Windows 2003 R2, SQL 2008 Enterprise, LEASE per month, see term</v>
          </cell>
        </row>
        <row r="16">
          <cell r="A16" t="str">
            <v>Cisco SQL Server Blade, Windows Server 2003 R2, SQL 2008 Standard</v>
          </cell>
        </row>
        <row r="17">
          <cell r="A17" t="str">
            <v>Cisco SQL Server Blade, Windows Server 2003 R2, SQL 2008 Standard, LEASE per month, see term</v>
          </cell>
        </row>
        <row r="18">
          <cell r="A18" t="str">
            <v>Cisco Static File Store Blade CDN Origin Server</v>
          </cell>
        </row>
        <row r="19">
          <cell r="A19" t="str">
            <v>Cisco Static File Store Blade CDN Origin Server, LEASE per month, see term</v>
          </cell>
        </row>
        <row r="20">
          <cell r="A20" t="str">
            <v>Cisco Syslog Server Blade, Ubuntu 8.04 LTS</v>
          </cell>
        </row>
        <row r="21">
          <cell r="A21" t="str">
            <v>Cisco Syslog Server Blade, Ubuntu 8.04 LTS, LEASE per month, see term</v>
          </cell>
        </row>
        <row r="22">
          <cell r="A22" t="str">
            <v>Cisco Utility Server Blade</v>
          </cell>
        </row>
        <row r="23">
          <cell r="A23" t="str">
            <v>Cisco Utility Server Blade, LEASE per month, see term</v>
          </cell>
        </row>
        <row r="24">
          <cell r="A24" t="str">
            <v>Cisco Web Server Blade</v>
          </cell>
        </row>
        <row r="25">
          <cell r="A25" t="str">
            <v>Cisco Web Server Blade, LEASE per month, see term</v>
          </cell>
        </row>
        <row r="26">
          <cell r="A26" t="str">
            <v>Cisco DB Server, Ubuntu 8.04 LTS, MySQL</v>
          </cell>
        </row>
        <row r="27">
          <cell r="A27" t="str">
            <v>Cisco DB Server, Ubuntu 8.04 LTS, MySQL, LEASE per month, see term</v>
          </cell>
        </row>
        <row r="28">
          <cell r="A28" t="str">
            <v>Cisco World Server Blade</v>
          </cell>
        </row>
        <row r="29">
          <cell r="A29" t="str">
            <v>Cisco World Server Blade, LEASE per month, see term</v>
          </cell>
        </row>
        <row r="30">
          <cell r="A30" t="str">
            <v>Cisco Zabbix Monitoring Server Blade</v>
          </cell>
        </row>
        <row r="31">
          <cell r="A31" t="str">
            <v>Cisco Zabbix Monitoring Server Blade, LEASE per month, see term</v>
          </cell>
        </row>
        <row r="32">
          <cell r="A32" t="str">
            <v>HP Arbiter Server Blade, Windows 2003 R2</v>
          </cell>
        </row>
        <row r="33">
          <cell r="A33" t="str">
            <v>HP Arbiter Server Blade, Windows 2003 R2, LEASE per month, see terms</v>
          </cell>
        </row>
        <row r="34">
          <cell r="A34" t="str">
            <v>HP Arbiter Server, Windows Server 2003 R2</v>
          </cell>
        </row>
        <row r="35">
          <cell r="A35" t="str">
            <v>HP Blade Enclosure c7000</v>
          </cell>
        </row>
        <row r="36">
          <cell r="A36" t="str">
            <v>HP Blade Enclosure c7000, LEASE per month, see term</v>
          </cell>
        </row>
        <row r="37">
          <cell r="A37" t="str">
            <v>HP Domain Controller, Windows 2008 R2</v>
          </cell>
        </row>
        <row r="38">
          <cell r="A38" t="str">
            <v>HP Domain Controller, Windows 2008 R2, LEASE per month, see terms</v>
          </cell>
        </row>
        <row r="39">
          <cell r="A39" t="str">
            <v>HP Log Server Blade, Windows 2003 R2</v>
          </cell>
        </row>
        <row r="40">
          <cell r="A40" t="str">
            <v>HP Log Server Blade, Windows 2003 R2, LEASE per month, see terms</v>
          </cell>
        </row>
        <row r="41">
          <cell r="A41" t="str">
            <v>HP Log Server, Windows 2003 R2</v>
          </cell>
        </row>
        <row r="42">
          <cell r="A42" t="str">
            <v>HP Reporting Database Server, Windows 2003 R2, SQL 2008 Enterprise</v>
          </cell>
        </row>
        <row r="43">
          <cell r="A43" t="str">
            <v>HP SQL Server Blade, Windows Server 2003 R2, SQL 2008 Standard</v>
          </cell>
        </row>
        <row r="44">
          <cell r="A44" t="str">
            <v>HP SQL Server Blade, Windows Server 2003 R2, SQL 2008 Standard, LEASE per month, see terms</v>
          </cell>
        </row>
        <row r="45">
          <cell r="A45" t="str">
            <v>HP SQL Server, Windows Server 2003 R2, SQL 2008 Standard</v>
          </cell>
        </row>
        <row r="46">
          <cell r="A46" t="str">
            <v>HP Static File Store CDN Origin File Server</v>
          </cell>
        </row>
        <row r="47">
          <cell r="A47" t="str">
            <v>HP Syslog Server, Ubuntu 8.04 LTS</v>
          </cell>
        </row>
        <row r="48">
          <cell r="A48" t="str">
            <v>HP Utility Server</v>
          </cell>
        </row>
        <row r="49">
          <cell r="A49" t="str">
            <v>HP Virtualization Host, VMWare ESX 4</v>
          </cell>
        </row>
        <row r="50">
          <cell r="A50" t="str">
            <v>HP Web Server Blade, Ubuntu 8.04 LTS</v>
          </cell>
        </row>
        <row r="51">
          <cell r="A51" t="str">
            <v>HP Web Server, Ubuntu 8.04 LTS</v>
          </cell>
        </row>
        <row r="52">
          <cell r="A52" t="str">
            <v>HP Web Server, Ubuntu 8.04 LTS, LEASE per month, see terms</v>
          </cell>
        </row>
        <row r="53">
          <cell r="A53" t="str">
            <v>HP DB Server, Ubuntu 8.04 LTS, MySQL</v>
          </cell>
        </row>
        <row r="54">
          <cell r="A54" t="str">
            <v>HP World Server Blade, Windows 2003 R2</v>
          </cell>
        </row>
        <row r="55">
          <cell r="A55" t="str">
            <v>HP World Server Blade, Windows 2003 R2, LEASE per month, see terms</v>
          </cell>
        </row>
        <row r="56">
          <cell r="A56" t="str">
            <v>HP World Server, Windows 2003 R2</v>
          </cell>
        </row>
        <row r="57">
          <cell r="A57" t="str">
            <v>HP Zabbix Monitoring Server</v>
          </cell>
        </row>
        <row r="58">
          <cell r="A58" t="str">
            <v>Managed Hosting Web Server per Month</v>
          </cell>
        </row>
        <row r="59">
          <cell r="A59" t="str">
            <v>Managed Hosting Web+DB Combi Server per Month</v>
          </cell>
        </row>
        <row r="60">
          <cell r="A60" t="str">
            <v>Managed Hosting MySQL Server</v>
          </cell>
        </row>
        <row r="61">
          <cell r="A61" t="str">
            <v>Managed Hosting SQL Server per Month, Windows 2008 R2, SQL 2008</v>
          </cell>
        </row>
        <row r="62">
          <cell r="A62" t="str">
            <v>Managed Hosting Application Server per Month, Ubuntu 8.04 LTS</v>
          </cell>
        </row>
        <row r="63">
          <cell r="A63" t="str">
            <v>### NETWORK ROUTERS, SWITCHES, FIREWALLS, LOAD BALANCERS ###</v>
          </cell>
        </row>
        <row r="64">
          <cell r="A64" t="str">
            <v>Cisco 4900M Edge Router</v>
          </cell>
        </row>
        <row r="65">
          <cell r="A65" t="str">
            <v>Cisco 4900M Edge Router, LEASE per month, see terms</v>
          </cell>
        </row>
        <row r="66">
          <cell r="A66" t="str">
            <v>Cisco ASA5520 VPN, FW, IPS</v>
          </cell>
        </row>
        <row r="67">
          <cell r="A67" t="str">
            <v>Cisco ASA5520 VPN, FW, IPS, LEASE per month, see terms</v>
          </cell>
        </row>
        <row r="68">
          <cell r="A68" t="str">
            <v>Cisco Nexus 2000 Remote Line Card</v>
          </cell>
        </row>
        <row r="69">
          <cell r="A69" t="str">
            <v>Cisco Nexus 2000 Remote Line Card, LEASE per month, see terms</v>
          </cell>
        </row>
        <row r="70">
          <cell r="A70" t="str">
            <v>Cisco Nexus 5000 Core Switch</v>
          </cell>
        </row>
        <row r="71">
          <cell r="A71" t="str">
            <v>Cisco Nexus 5000 Core Switch, LEASE per month, see terms</v>
          </cell>
        </row>
        <row r="72">
          <cell r="A72" t="str">
            <v>Cisco 6120: 20-Port Fabric w/6 8G FC Ulinks</v>
          </cell>
        </row>
        <row r="73">
          <cell r="A73" t="str">
            <v>Cisco 6120: 20-Port Fabric w/6 8G FC Ulinks, LEASE per month, see terms</v>
          </cell>
        </row>
        <row r="74">
          <cell r="A74" t="str">
            <v>Citrix NetScalar High Availability Model</v>
          </cell>
        </row>
        <row r="75">
          <cell r="A75" t="str">
            <v>Citrix NetScalar High Availability Model, LEASE, see term</v>
          </cell>
        </row>
        <row r="76">
          <cell r="A76" t="str">
            <v>Juniper SRX Firewall</v>
          </cell>
        </row>
        <row r="77">
          <cell r="A77" t="str">
            <v>Juniper SRX Firewall, LEASE per month, see terms</v>
          </cell>
        </row>
        <row r="78">
          <cell r="A78" t="str">
            <v>NetGear 8 Port GigE Office Switch</v>
          </cell>
        </row>
        <row r="79">
          <cell r="A79" t="str">
            <v>### STORAGE ###</v>
          </cell>
        </row>
        <row r="80">
          <cell r="A80" t="str">
            <v>NetApp 16 Slots 1TB SATA Disk Shelf</v>
          </cell>
        </row>
        <row r="81">
          <cell r="A81" t="str">
            <v>NetApp 16 Slots 1TB SATA Disk Shelf, LEASE per month, see terms</v>
          </cell>
        </row>
        <row r="82">
          <cell r="A82" t="str">
            <v>NetApp 16 Slots 450GB SAS Fiber Channel Disk Shelf</v>
          </cell>
        </row>
        <row r="83">
          <cell r="A83" t="str">
            <v>NetApp 16 Slots 450GB SAS Fiber Channel Disk Shelf, LEASE per month, see terms</v>
          </cell>
        </row>
        <row r="84">
          <cell r="A84" t="str">
            <v>NetApp 2020 Storage Controller</v>
          </cell>
        </row>
        <row r="85">
          <cell r="A85" t="str">
            <v>NetApp 2020 Storage Controller, LEASE per month, see terms</v>
          </cell>
        </row>
        <row r="86">
          <cell r="A86" t="str">
            <v>NetApp 2040 Storage Controller</v>
          </cell>
        </row>
        <row r="87">
          <cell r="A87" t="str">
            <v>NetApp 2040 Storage Controller, LEASE per month, see terms</v>
          </cell>
        </row>
        <row r="88">
          <cell r="A88" t="str">
            <v>NetApp 24 Slots 1TB SATA Disk Shelf</v>
          </cell>
        </row>
        <row r="89">
          <cell r="A89" t="str">
            <v>NetApp 24 Slots 1TB SATA Disk Shelf, LEASE per month, see terms</v>
          </cell>
        </row>
        <row r="90">
          <cell r="A90" t="str">
            <v>NetApp 24 Slots 450GB SAS Fiber Channel Disk Shelf</v>
          </cell>
        </row>
        <row r="91">
          <cell r="A91" t="str">
            <v>NetApp 24 Slots 450GB SAS Fiber Channel Disk Shelf, LEASE per month, see terms</v>
          </cell>
        </row>
        <row r="92">
          <cell r="A92" t="str">
            <v>NetApp 3140 Storage Controller</v>
          </cell>
        </row>
        <row r="93">
          <cell r="A93" t="str">
            <v>NetApp 3140 Storage Controller, LEASE per month, see term</v>
          </cell>
        </row>
        <row r="94">
          <cell r="A94" t="str">
            <v>NetApp 3170 Storage Controller</v>
          </cell>
        </row>
        <row r="95">
          <cell r="A95" t="str">
            <v>NetApp 3170 Storage Controller, LEASE per month, see term</v>
          </cell>
        </row>
        <row r="96">
          <cell r="A96" t="str">
            <v>Rittal 4 Post Cabinet</v>
          </cell>
        </row>
        <row r="97">
          <cell r="A97" t="str">
            <v>### TELECOM ###</v>
          </cell>
        </row>
        <row r="98">
          <cell r="A98" t="str">
            <v>Conference Room Phone</v>
          </cell>
        </row>
        <row r="99">
          <cell r="A99" t="str">
            <v>Desk Phone</v>
          </cell>
        </row>
        <row r="100">
          <cell r="A100" t="str">
            <v>Headset</v>
          </cell>
        </row>
        <row r="101">
          <cell r="A101" t="str">
            <v>PBX SwitchVox PBX</v>
          </cell>
        </row>
        <row r="102">
          <cell r="A102" t="str">
            <v>### SOFTWARE ###</v>
          </cell>
        </row>
        <row r="103">
          <cell r="A103" t="str">
            <v>SQL Server 2008 Enterprise 2 Proc Sockets</v>
          </cell>
        </row>
        <row r="104">
          <cell r="A104" t="str">
            <v>SQL Server 2008 Standard 2 Proc Sockets</v>
          </cell>
        </row>
        <row r="105">
          <cell r="A105" t="str">
            <v>Windows Server 2003 R2 Enterprise</v>
          </cell>
        </row>
        <row r="106">
          <cell r="A106" t="str">
            <v>Windows Server 2003 R2 Standard</v>
          </cell>
        </row>
        <row r="107">
          <cell r="A107" t="str">
            <v>Windows Server 2008 R2 Enterprise</v>
          </cell>
        </row>
        <row r="108">
          <cell r="A108" t="str">
            <v>Windows Server 2008 R2 Standard</v>
          </cell>
        </row>
        <row r="109">
          <cell r="A109" t="str">
            <v>Technical Operations Ticketing System</v>
          </cell>
        </row>
        <row r="110">
          <cell r="A110" t="str">
            <v>F-Secure Internet Security and Anti-Virus per seat</v>
          </cell>
        </row>
        <row r="111">
          <cell r="A111" t="str">
            <v>### SERVICES ###</v>
          </cell>
        </row>
        <row r="112">
          <cell r="A112" t="str">
            <v>Service: Digital River Integration</v>
          </cell>
        </row>
        <row r="113">
          <cell r="A113" t="str">
            <v>Service: Content Network Distribution per GB per Month</v>
          </cell>
        </row>
        <row r="114">
          <cell r="A114" t="str">
            <v>Service: T1 Phone PRI per Month</v>
          </cell>
        </row>
        <row r="115">
          <cell r="A115" t="str">
            <v>Service: Quest Internet Circuit 10Mbps per Month</v>
          </cell>
        </row>
        <row r="116">
          <cell r="A116" t="str">
            <v>Service: Integra Internet Circuit 50Mbps per Month</v>
          </cell>
        </row>
        <row r="117">
          <cell r="A117" t="str">
            <v>Service: DSL Line per Month</v>
          </cell>
        </row>
        <row r="118">
          <cell r="A118" t="str">
            <v>Service: Fortress Lockable Rack + Power + Cooling + 10Mbps</v>
          </cell>
        </row>
        <row r="119">
          <cell r="A119" t="str">
            <v>Service: Fortress Lockable Rack + 2 x 20amp ckts setup fee</v>
          </cell>
        </row>
        <row r="120">
          <cell r="A120" t="str">
            <v>Service: Business Continuance</v>
          </cell>
        </row>
        <row r="121">
          <cell r="A121" t="str">
            <v>Service: Domain Registration</v>
          </cell>
        </row>
        <row r="122">
          <cell r="A122" t="str">
            <v>Service: Other</v>
          </cell>
        </row>
        <row r="123">
          <cell r="A123" t="str">
            <v>Service: Production Data Center Floor Space powered and cooled per watt</v>
          </cell>
        </row>
        <row r="124">
          <cell r="A124" t="str">
            <v>Service: Production Data Center Power consumption per KW based on 230V</v>
          </cell>
        </row>
        <row r="125">
          <cell r="A125" t="str">
            <v>Service: Production Data Center Egress per Mb/s at 95th percentile</v>
          </cell>
        </row>
        <row r="126">
          <cell r="A126" t="str">
            <v xml:space="preserve">Service: Production Data Center </v>
          </cell>
        </row>
        <row r="127">
          <cell r="A127" t="str">
            <v>### MISCELLANEOUS ###</v>
          </cell>
        </row>
        <row r="128">
          <cell r="A128" t="str">
            <v>KVM</v>
          </cell>
        </row>
        <row r="129">
          <cell r="A129" t="str">
            <v>Cables</v>
          </cell>
        </row>
      </sheetData>
      <sheetData sheetId="11"/>
      <sheetData sheetId="12"/>
      <sheetData sheetId="13"/>
      <sheetData sheetId="14">
        <row r="4">
          <cell r="A4" t="str">
            <v>CapEx</v>
          </cell>
        </row>
      </sheetData>
      <sheetData sheetId="15">
        <row r="2">
          <cell r="A2" t="str">
            <v>Germany</v>
          </cell>
        </row>
      </sheetData>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금융부채"/>
      <sheetName val="비용"/>
      <sheetName val="원가"/>
      <sheetName val="요약재무"/>
      <sheetName val="요약손익"/>
      <sheetName val="사업별"/>
      <sheetName val="사업장별"/>
      <sheetName val="표지"/>
      <sheetName val="grap"/>
      <sheetName val="공사원가"/>
      <sheetName val="잉여금"/>
      <sheetName val="진행률기표"/>
      <sheetName val="환율표(12월)"/>
      <sheetName val="공정가치"/>
      <sheetName val="반기_유가증권"/>
      <sheetName val="손익계산서"/>
      <sheetName val="이자수익 명세"/>
      <sheetName val="외화금융(97-03)"/>
      <sheetName val="00'미수"/>
      <sheetName val="Update"/>
      <sheetName val="P&amp;L"/>
      <sheetName val="합손"/>
      <sheetName val="rate"/>
      <sheetName val="재무제표"/>
      <sheetName val="재고AR"/>
      <sheetName val="KUNGDEVI"/>
      <sheetName val="서울재고"/>
      <sheetName val="Sheet1"/>
      <sheetName val="INMD1198"/>
      <sheetName val="Korea"/>
      <sheetName val="G4"/>
      <sheetName val="HERO01"/>
      <sheetName val="정산표"/>
      <sheetName val="ED DS"/>
      <sheetName val="ED DT"/>
      <sheetName val="사내수급"/>
      <sheetName val="설정"/>
      <sheetName val="받을어음"/>
      <sheetName val="부가세신고자료"/>
      <sheetName val="RE9604"/>
      <sheetName val="최종중간기간성과"/>
      <sheetName val=" 견적서"/>
      <sheetName val="인쇄BS"/>
      <sheetName val="F1,2"/>
      <sheetName val="PUC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XXXXXX"/>
      <sheetName val="발견사항"/>
      <sheetName val="발견사항 (2)"/>
      <sheetName val="FINDING"/>
      <sheetName val="WBS"/>
      <sheetName val="대차"/>
      <sheetName val="WPL "/>
      <sheetName val="손익"/>
      <sheetName val="이익잉여금"/>
      <sheetName val="매출액명세서"/>
      <sheetName val="제조원가명세서 "/>
      <sheetName val="합계잔액(1)"/>
      <sheetName val="합계잔액 (2)"/>
      <sheetName val="잉여금처분"/>
      <sheetName val="PL (3)"/>
      <sheetName val="MC (3)"/>
      <sheetName val="BS1"/>
      <sheetName val="BS2"/>
      <sheetName val="cf"/>
      <sheetName val="WTB"/>
      <sheetName val="F-4"/>
      <sheetName val="F-5"/>
      <sheetName val="2262"/>
      <sheetName val="2262-10"/>
      <sheetName val="WTB-BS"/>
      <sheetName val="WTB-IS"/>
      <sheetName val="BS (2003)"/>
      <sheetName val="중요성기준"/>
      <sheetName val="BS"/>
      <sheetName val="정산표BS(2003)"/>
      <sheetName val="정산표(IS)2003"/>
      <sheetName val="정산표PL(2003)"/>
      <sheetName val="외화평가"/>
      <sheetName val="Other Assets leadersheet"/>
      <sheetName val="Fixed Assets leadersheet"/>
      <sheetName val="Current Liabilities"/>
      <sheetName val="대차대조표"/>
      <sheetName val="판관.비용수익"/>
      <sheetName val="3.잉여금처분O"/>
      <sheetName val="4.현금흐름"/>
      <sheetName val="1.대차대조표"/>
      <sheetName val="2.손익계산서"/>
      <sheetName val="합계잔액"/>
      <sheetName val="58.제조원가"/>
      <sheetName val="81.전기대비추세표"/>
      <sheetName val="BS합산"/>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1.BS"/>
      <sheetName val="2.PL"/>
      <sheetName val="3.제조"/>
      <sheetName val="4.이익"/>
      <sheetName val="24.보증금(전신전화가입권)"/>
      <sheetName val="비품"/>
      <sheetName val="완성차 미수금"/>
      <sheetName val="Sheet3"/>
      <sheetName val="BM_NEW2"/>
      <sheetName val="Index"/>
      <sheetName val="LCGRAPH"/>
      <sheetName val="MAT"/>
      <sheetName val="최종조정"/>
      <sheetName val="6월추가불출"/>
      <sheetName val="CoA map"/>
      <sheetName val="현금예금"/>
      <sheetName val="0001new"/>
      <sheetName val="내역서"/>
      <sheetName val="충당금"/>
      <sheetName val="합계잔액시산표"/>
      <sheetName val="년"/>
      <sheetName val="96갑지"/>
      <sheetName val="0930PLENG"/>
      <sheetName val="감독1130"/>
      <sheetName val=" PLENG"/>
      <sheetName val="°øÁ¤°¡Ä¡"/>
      <sheetName val="Company Info"/>
      <sheetName val="매출채권"/>
      <sheetName val="매입채무"/>
      <sheetName val="수정시산표"/>
      <sheetName val="주관사업"/>
      <sheetName val="MacroA"/>
      <sheetName val="#REF"/>
      <sheetName val="외화계약"/>
      <sheetName val="정의"/>
      <sheetName val="0096판보"/>
      <sheetName val="지역별약정(당일)"/>
      <sheetName val="고정자산-회사제시"/>
      <sheetName val="수입"/>
      <sheetName val="품의"/>
      <sheetName val="S&amp;D (2)"/>
      <sheetName val="9609Aß"/>
      <sheetName val="HSA"/>
      <sheetName val="region"/>
      <sheetName val="Financials"/>
      <sheetName val="취득"/>
      <sheetName val="첨부1"/>
      <sheetName val="명단"/>
      <sheetName val="채권(하반기)"/>
      <sheetName val="분석(품목)"/>
      <sheetName val="FACTOR"/>
      <sheetName val="00~09 세대수(Actual)"/>
      <sheetName val="손익계산서(2월누계)"/>
      <sheetName val="손익계산서(2월)"/>
      <sheetName val="매출원가명세서(2월누계)"/>
      <sheetName val="매출원가명세서(2월)"/>
      <sheetName val="손익계산서(1월)"/>
      <sheetName val="매출원가명세서(1월)"/>
      <sheetName val="INFO"/>
      <sheetName val="BS99"/>
      <sheetName val="국산화"/>
      <sheetName val="Res"/>
      <sheetName val="Bal"/>
      <sheetName val="Assign"/>
      <sheetName val="A (3)"/>
      <sheetName val="Active"/>
      <sheetName val="knoc_et"/>
      <sheetName val="협조전"/>
      <sheetName val="보증금(전신전화가입권)"/>
      <sheetName val="개황"/>
      <sheetName val="TEMP1"/>
      <sheetName val="업무분장 "/>
      <sheetName val="긴축실적 (2분기)"/>
      <sheetName val="건설중인자산(기타)"/>
      <sheetName val="현재"/>
      <sheetName val="첨부5. 01~06 Sales Volume(Actual)"/>
      <sheetName val="2006 Budget 대비"/>
      <sheetName val="BRAKE"/>
      <sheetName val="지분법평가"/>
      <sheetName val="backdata"/>
      <sheetName val="PL0430연금통합제시"/>
      <sheetName val="BS0430연금통합제시"/>
      <sheetName val="Variables"/>
      <sheetName val="A-100전제"/>
      <sheetName val="외주수리비"/>
      <sheetName val="01"/>
      <sheetName val="Sheet1 (2)"/>
      <sheetName val="10월 급여"/>
      <sheetName val="8100"/>
      <sheetName val="09.1분기실적"/>
      <sheetName val="만기"/>
      <sheetName val="감사일어"/>
      <sheetName val="지상1층상가면적표"/>
      <sheetName val="지상2층상가면적표"/>
      <sheetName val="층별용도별면적표"/>
      <sheetName val="단가"/>
      <sheetName val="95TOTREV"/>
      <sheetName val="118.세금과공과"/>
      <sheetName val="당좌차월"/>
      <sheetName val="용도별수요격차"/>
      <sheetName val="실행계획"/>
      <sheetName val="노동부"/>
      <sheetName val="항목(1)"/>
      <sheetName val="환율"/>
      <sheetName val="XREF"/>
      <sheetName val="出口合同"/>
      <sheetName val="은행계정"/>
      <sheetName val="A.현금"/>
      <sheetName val="T6-6(7)"/>
      <sheetName val="T6-6(6)"/>
      <sheetName val="회사정보"/>
      <sheetName val="고자현황"/>
      <sheetName val="현금흐름표"/>
      <sheetName val="Assumptions"/>
      <sheetName val="laroux"/>
      <sheetName val="기초자료(20010831)"/>
      <sheetName val="301  금성근"/>
      <sheetName val="A2"/>
      <sheetName val="A1"/>
      <sheetName val="TaxCalc"/>
      <sheetName val="주요재무비율"/>
      <sheetName val="GA"/>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
      <sheetName val="본봉표"/>
      <sheetName val="직원신상"/>
      <sheetName val="계정code"/>
      <sheetName val="수입원가(원료)"/>
      <sheetName val="수입원가(첨가제)"/>
      <sheetName val="받check"/>
      <sheetName val="ins"/>
      <sheetName val="Property"/>
      <sheetName val="공수견적"/>
      <sheetName val="01_성적표"/>
      <sheetName val="DSL"/>
      <sheetName val="B"/>
      <sheetName val="특정현금과예금"/>
      <sheetName val="기초코드"/>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현금"/>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인건비예산(정규직)"/>
      <sheetName val="인건비예산(용역)"/>
      <sheetName val="MACRO2"/>
      <sheetName val="27M&amp;I - Input"/>
      <sheetName val="YOEMAGUM"/>
      <sheetName val="약속"/>
      <sheetName val="건설가"/>
      <sheetName val="Æo°¡±aAØ"/>
      <sheetName val="Inv Trend "/>
      <sheetName val="범례"/>
      <sheetName val="임차보증금현황04.6.30"/>
      <sheetName val="sap`04.7.14"/>
      <sheetName val="01_tool"/>
      <sheetName val="국외감가상각내역0103"/>
      <sheetName val="계정명세"/>
      <sheetName val="요일"/>
      <sheetName val="MASIMS"/>
      <sheetName val="_9년자재매각"/>
      <sheetName val="원재료"/>
      <sheetName val="pus"/>
      <sheetName val="전체"/>
      <sheetName val="품의서"/>
      <sheetName val="2차-PROTO-(1)"/>
      <sheetName val="제조원가명세서"/>
      <sheetName val="Macro3"/>
      <sheetName val="AGING"/>
      <sheetName val="페이지"/>
      <sheetName val="Customer List"/>
      <sheetName val="Supply List"/>
      <sheetName val="DATASHT2"/>
      <sheetName val="WELDING"/>
      <sheetName val="제조"/>
      <sheetName val="TB"/>
      <sheetName val="1.외주공사"/>
      <sheetName val="LEAD-WBS"/>
      <sheetName val="경비공통"/>
      <sheetName val="BS정산표"/>
      <sheetName val="FRDS9805"/>
      <sheetName val="현장별미수"/>
      <sheetName val="이자율"/>
      <sheetName val="표건"/>
      <sheetName val="득점현황"/>
      <sheetName val="공문"/>
      <sheetName val="3-4현"/>
      <sheetName val="3-3현"/>
      <sheetName val="당연"/>
      <sheetName val="admin"/>
      <sheetName val="주주명부&lt;끝&gt;"/>
      <sheetName val="과"/>
      <sheetName val="공통가설"/>
      <sheetName val="미착기계"/>
      <sheetName val="고정비"/>
      <sheetName val="control sheet"/>
      <sheetName val="YM98"/>
      <sheetName val="re"/>
      <sheetName val="Config"/>
      <sheetName val="Scenario"/>
      <sheetName val="Borrower"/>
      <sheetName val="STC3"/>
      <sheetName val="본부예산"/>
      <sheetName val="Ⅱ1-0타"/>
      <sheetName val="MSVT"/>
      <sheetName val="예수금"/>
      <sheetName val="96월별PL"/>
      <sheetName val="전행순위"/>
      <sheetName val="Ⅰ-1"/>
      <sheetName val="주요비율-낙관"/>
      <sheetName val="별제권_정리담보권1"/>
      <sheetName val="PL98"/>
      <sheetName val="부문손익"/>
      <sheetName val="이자수익1"/>
      <sheetName val="Test"/>
      <sheetName val="Bs. de Uso 2002"/>
      <sheetName val="prov locales"/>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은행"/>
      <sheetName val="대비"/>
      <sheetName val="감가상각"/>
      <sheetName val="손익합산"/>
      <sheetName val="F4-F7"/>
      <sheetName val="기계경비(시간당)"/>
      <sheetName val="램머"/>
      <sheetName val="보조부문비배부"/>
      <sheetName val="세무서코드"/>
      <sheetName val="부재료입고집계"/>
      <sheetName val="Input"/>
      <sheetName val="OtherKPI"/>
      <sheetName val="09_1분기실적"/>
      <sheetName val="118_세금과공과"/>
      <sheetName val="개시전표"/>
      <sheetName val="공사집계"/>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경제성분석"/>
      <sheetName val="재무상태표"/>
      <sheetName val="이익잉여금처분계산서"/>
      <sheetName val="sisan"/>
      <sheetName val="TCA"/>
      <sheetName val="Calcs for Sensitivy"/>
      <sheetName val="DCF Inputs"/>
      <sheetName val="99사업소득정산"/>
      <sheetName val="dartBS"/>
      <sheetName val="B4.1"/>
      <sheetName val="dartIS"/>
      <sheetName val="B4.2"/>
      <sheetName val="PL (2)"/>
      <sheetName val="부채계정"/>
      <sheetName val="현장실사결과요약"/>
      <sheetName val="TEMP"/>
      <sheetName val="JA"/>
      <sheetName val="제조98"/>
      <sheetName val="수불부"/>
      <sheetName val="실행철강하도"/>
      <sheetName val="M1master"/>
      <sheetName val="수정분개"/>
      <sheetName val="단기대여금"/>
      <sheetName val="보증금"/>
      <sheetName val="비교"/>
      <sheetName val="월별재고예상(감량전)"/>
      <sheetName val="A-LINE"/>
      <sheetName val="F-1,2"/>
      <sheetName val="Balance sheet"/>
      <sheetName val="가수금대체"/>
      <sheetName val="일위대가(여기까지)"/>
      <sheetName val="당좌예금"/>
      <sheetName val="K55BOM"/>
      <sheetName val="C"/>
      <sheetName val="유효성검사"/>
      <sheetName val="업무분장_"/>
      <sheetName val="Template"/>
      <sheetName val="LTEURPSY"/>
      <sheetName val="199-0150"/>
      <sheetName val="지급보증금74"/>
      <sheetName val="LTFX"/>
      <sheetName val="97년추정손익계산서"/>
      <sheetName val="Usd"/>
      <sheetName val="국내진행95년이전"/>
      <sheetName val="경영비율 "/>
      <sheetName val="관세"/>
      <sheetName val="8월현금흐름표"/>
      <sheetName val="2001급여"/>
      <sheetName val="A"/>
      <sheetName val="7_(2)"/>
      <sheetName val="완성차_미수금"/>
      <sheetName val="Net_PL"/>
      <sheetName val="Net_PL(세분류)"/>
      <sheetName val="Net_PL(소분류)"/>
      <sheetName val="합천내역"/>
      <sheetName val="수량산출"/>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시실누(모) "/>
      <sheetName val="현우실적"/>
      <sheetName val="송전기본"/>
      <sheetName val="Inputs"/>
      <sheetName val="AcqIS"/>
      <sheetName val="AcqBSCF"/>
      <sheetName val="Working"/>
      <sheetName val="1. PS_bond"/>
      <sheetName val="SCFP9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
      <sheetName val="누TB"/>
      <sheetName val="BS"/>
      <sheetName val="누PL"/>
      <sheetName val="누제조"/>
      <sheetName val="누이익"/>
      <sheetName val="누현금 "/>
      <sheetName val="퇴직금 T.O.T"/>
      <sheetName val="Tickmarks"/>
      <sheetName val="#REF"/>
      <sheetName val="02STS결산"/>
      <sheetName val="법인29-전자신고 필수입력"/>
      <sheetName val="현금및현금등가물"/>
      <sheetName val="합계잔액시산표"/>
      <sheetName val="시산표"/>
      <sheetName val="Sheet2"/>
      <sheetName val="Sheet1"/>
      <sheetName val="Sheet3"/>
      <sheetName val="Assumptions"/>
      <sheetName val="◀-▶"/>
      <sheetName val="7 (2)"/>
      <sheetName val="울산시산표"/>
      <sheetName val="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BalanceSheetAssets"/>
      <sheetName val="ReadMeFirst"/>
      <sheetName val="Title"/>
      <sheetName val="lxTPG"/>
      <sheetName val="Adjusting 04 vs 03"/>
      <sheetName val="Référentiel"/>
      <sheetName val="Rates_List"/>
      <sheetName val="Tdb_n-1_new_4Q"/>
      <sheetName val="Tdb_n-1_new_3Q"/>
      <sheetName val="Tdb_n-1"/>
      <sheetName val="Tdb_bdgt"/>
      <sheetName val="Macro_Bkdwn"/>
      <sheetName val="Fiw_brut"/>
      <sheetName val="Corr_det"/>
      <sheetName val="Prov_det"/>
      <sheetName val="Tdb_n-1_new"/>
      <sheetName val="COA for Korea "/>
      <sheetName val="Cost Center Workign 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finding"/>
      <sheetName val="정산표"/>
      <sheetName val="BS"/>
      <sheetName val="PL"/>
      <sheetName val="RE"/>
      <sheetName val="자본변동표"/>
      <sheetName val="CF"/>
      <sheetName val="현금흐름검증"/>
      <sheetName val="주요경영지표 (검증)"/>
      <sheetName val="차수"/>
      <sheetName val="LeadSchedule"/>
      <sheetName val="현금및예치금집계표"/>
      <sheetName val="F456"/>
      <sheetName val="XREF"/>
      <sheetName val="Stock Div Accural"/>
      <sheetName val="5300"/>
      <sheetName val="2600"/>
      <sheetName val="INDEX"/>
      <sheetName val="3100"/>
      <sheetName val="1100"/>
      <sheetName val="1300"/>
      <sheetName val="2500"/>
      <sheetName val="2200"/>
      <sheetName val="audit_finding"/>
      <sheetName val="주요경영지표_(검증)"/>
      <sheetName val="R(BS-PL-RE)"/>
      <sheetName val="5.지분법분개"/>
      <sheetName val="2.지분법적용주식Leadsheet(1)"/>
      <sheetName val="5500"/>
      <sheetName val="매출채권"/>
      <sheetName val="공사미수금"/>
      <sheetName val="Sheet1"/>
      <sheetName val="VOL1"/>
      <sheetName val="03년 추계액"/>
      <sheetName val="손익"/>
      <sheetName val="audit_finding1"/>
      <sheetName val="주요경영지표_(검증)1"/>
      <sheetName val="Stock_Div_Accural"/>
      <sheetName val="WPL"/>
      <sheetName val="심리RN"/>
      <sheetName val="Menu_Link"/>
      <sheetName val="2.대외공문"/>
      <sheetName val="김포정산FS_110212"/>
      <sheetName val="so-021"/>
      <sheetName val="1.외주공사"/>
      <sheetName val="한세A4PL"/>
      <sheetName val="FA LIST Hereke"/>
      <sheetName val="법인세비용"/>
      <sheetName val="회사정보"/>
      <sheetName val="A"/>
      <sheetName val="현금흐름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
      <sheetName val="감가상각LS"/>
      <sheetName val="주석사항"/>
      <sheetName val="건설중인자산대체 "/>
      <sheetName val="건물 "/>
      <sheetName val="구축물"/>
      <sheetName val="유선방송설비"/>
      <sheetName val="차량운반구 "/>
      <sheetName val="컨버터 "/>
      <sheetName val="전송선로설비"/>
      <sheetName val="집기비품"/>
      <sheetName val="공구기구 "/>
      <sheetName val="XREF"/>
      <sheetName val="Tickmarks"/>
      <sheetName val="TB"/>
      <sheetName val="롯데캐피탈2(07추가)"/>
      <sheetName val="롯데캐피탈1"/>
      <sheetName val="PAJE(CAJE)"/>
      <sheetName val="PRJE(CRJE)"/>
      <sheetName val="시산표"/>
      <sheetName val="LS (2)"/>
      <sheetName val="건물 (2)"/>
      <sheetName val="유선방송설비 (2)"/>
      <sheetName val="차량운반구 (2)"/>
      <sheetName val="전송선로설비 (2)"/>
      <sheetName val="집기비품 (2)"/>
      <sheetName val="공구기구 (2)"/>
      <sheetName val="구축물 (2)"/>
      <sheetName val="컨버터 (2)"/>
      <sheetName val="Basic_Information"/>
      <sheetName val="퇴직급여충당금 Overall Test"/>
      <sheetName val="급여 Lead Schedule"/>
      <sheetName val="퇴직급여충당금명세서"/>
      <sheetName val="당기월별퇴지급여충당금분석"/>
      <sheetName val="F1,2"/>
      <sheetName val="F3"/>
      <sheetName val="BS"/>
      <sheetName val="퇴직충당금자료_2003년11월"/>
      <sheetName val="FAB별"/>
      <sheetName val="5400-재고자산Lead"/>
      <sheetName val="손익합산"/>
      <sheetName val="현금및현금등가물"/>
      <sheetName val="#REF"/>
      <sheetName val="상품입고집계"/>
      <sheetName val="ST"/>
      <sheetName val="건물"/>
      <sheetName val="1.외주공사"/>
      <sheetName val="제조원가"/>
      <sheetName val="Links"/>
      <sheetName val="2.대외공문"/>
      <sheetName val="F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긴축실적 (2분기)"/>
      <sheetName val="개황"/>
      <sheetName val="기본사항"/>
      <sheetName val="관세"/>
      <sheetName val="COMM"/>
      <sheetName val="Cover"/>
      <sheetName val="01반기조정감"/>
      <sheetName val="01반기조정증"/>
      <sheetName val="00~07 Sales Volume(Actual)"/>
      <sheetName val="00~09 세대수(Actual)"/>
      <sheetName val="00~07 용도별 원단위"/>
      <sheetName val="첨부5. 01~06 Sales Volume(Actual)"/>
      <sheetName val="2006 Budget 대비"/>
      <sheetName val="대차대조표"/>
      <sheetName val="#REF"/>
      <sheetName val="(첨부)PT_수주"/>
      <sheetName val="Krw"/>
      <sheetName val="compare2"/>
      <sheetName val="4"/>
      <sheetName val="11"/>
      <sheetName val="8"/>
      <sheetName val="2"/>
      <sheetName val="7"/>
      <sheetName val="6"/>
      <sheetName val="5"/>
      <sheetName val="10"/>
      <sheetName val="9"/>
      <sheetName val="의왕"/>
      <sheetName val="BS"/>
      <sheetName val="채권(하반기)"/>
      <sheetName val="총괄표"/>
      <sheetName val="합손"/>
      <sheetName val="정산표"/>
      <sheetName val="10월판관"/>
      <sheetName val="공사비지급"/>
      <sheetName val="CD-실적"/>
      <sheetName val="00'미수"/>
      <sheetName val="수정분개"/>
      <sheetName val="118.세금과공과"/>
      <sheetName val="F4-F7"/>
      <sheetName val="Config"/>
      <sheetName val="00~07_Sales_Volume(Actual)"/>
      <sheetName val="00~09_세대수(Actual)"/>
      <sheetName val="00~07_용도별_원단위"/>
      <sheetName val="첨부5__01~06_Sales_Volume(Actual)"/>
      <sheetName val="2006_Budget_대비"/>
      <sheetName val="긴축실적_(2분기)"/>
      <sheetName val="01Q4 RATE"/>
      <sheetName val="7 (2)"/>
      <sheetName val="지보1_98"/>
      <sheetName val="방산유압"/>
      <sheetName val="mm10"/>
      <sheetName val="기안"/>
      <sheetName val="23-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차 및 손익(A.R)"/>
      <sheetName val="PAJE,PRJE"/>
      <sheetName val="WTB"/>
      <sheetName val="인쇄용BSPLRE"/>
      <sheetName val="인쇄용CF"/>
      <sheetName val="7기현금정산"/>
      <sheetName val="7기현금정산보조"/>
      <sheetName val="8기현금정산"/>
      <sheetName val="8기현금정산보조"/>
      <sheetName val="전기인쇄용재무제표"/>
      <sheetName val="재무비율(Analytical)"/>
      <sheetName val="인쇄용재무비율"/>
      <sheetName val="주석사항"/>
      <sheetName val="XREF"/>
      <sheetName val="Tickmarks"/>
      <sheetName val="감가상각LS"/>
      <sheetName val="LS "/>
      <sheetName val="BS"/>
      <sheetName val="감사인검토내역(PAJE)"/>
      <sheetName val="제조원가"/>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2)"/>
      <sheetName val="감가상각LS (2)"/>
      <sheetName val="건설중인자산대체 (2)"/>
      <sheetName val="건물 (2)"/>
      <sheetName val="구축물 (2)"/>
      <sheetName val="유선방송설비 (2)"/>
      <sheetName val="차량운반구 (2)"/>
      <sheetName val="컨버터 (2)"/>
      <sheetName val="전송선로설비 (2)"/>
      <sheetName val="집기비품 (2)"/>
      <sheetName val="공구기구 (2)"/>
      <sheetName val="LS"/>
      <sheetName val="감가상각LS"/>
      <sheetName val="주석사항"/>
      <sheetName val="건설중인자산대체"/>
      <sheetName val="건물"/>
      <sheetName val="구축물"/>
      <sheetName val="유선방송설비"/>
      <sheetName val="차량운반구"/>
      <sheetName val="컨버터"/>
      <sheetName val="전송선로설비"/>
      <sheetName val="집기비품"/>
      <sheetName val="공구기구"/>
      <sheetName val="Tickmarks"/>
      <sheetName val="XREF"/>
      <sheetName val="F12"/>
      <sheetName val="F3"/>
      <sheetName val="남동"/>
      <sheetName val="시산표(매출조정전)"/>
      <sheetName val="LS "/>
      <sheetName val="WTB"/>
      <sheetName val="PAJE,PRJE"/>
      <sheetName val="경기연합"/>
      <sheetName val="이자수익OVERALL"/>
      <sheetName val="제조경비"/>
      <sheetName val="부재료입고"/>
      <sheetName val=".1 장기선급비용"/>
      <sheetName val="XXXX"/>
      <sheetName val="유형명세"/>
      <sheetName val="상각집계"/>
      <sheetName val="일반상각"/>
      <sheetName val="토지"/>
      <sheetName val="기계장치"/>
      <sheetName val="차량"/>
      <sheetName val="판관비품"/>
      <sheetName val="고정처분"/>
      <sheetName val="지분법LS"/>
      <sheetName val="도서보급"/>
      <sheetName val="새롬방송"/>
      <sheetName val="이천유선"/>
      <sheetName val="안성유선"/>
      <sheetName val="강서방송"/>
      <sheetName val="WPL"/>
      <sheetName val="유형자산_총괄"/>
      <sheetName val="유형자산_본사"/>
      <sheetName val="적용환율"/>
      <sheetName val="BSM9601"/>
      <sheetName val="080331법인세"/>
      <sheetName val="이연법인세"/>
      <sheetName val="용역비"/>
      <sheetName val="교제비"/>
      <sheetName val="钢琴明细"/>
      <sheetName val="BS"/>
    </sheetNames>
    <sheetDataSet>
      <sheetData sheetId="0">
        <row r="10">
          <cell r="C10">
            <v>10349340</v>
          </cell>
          <cell r="D10">
            <v>0</v>
          </cell>
        </row>
        <row r="12">
          <cell r="D12">
            <v>0</v>
          </cell>
        </row>
        <row r="13">
          <cell r="D13">
            <v>0</v>
          </cell>
        </row>
        <row r="14">
          <cell r="D14">
            <v>0</v>
          </cell>
        </row>
        <row r="16">
          <cell r="D16">
            <v>0</v>
          </cell>
        </row>
        <row r="17">
          <cell r="D17">
            <v>0</v>
          </cell>
        </row>
        <row r="24">
          <cell r="D24">
            <v>0</v>
          </cell>
        </row>
        <row r="26">
          <cell r="C26">
            <v>1032722480</v>
          </cell>
          <cell r="D26">
            <v>0</v>
          </cell>
        </row>
        <row r="27">
          <cell r="D27">
            <v>0</v>
          </cell>
        </row>
        <row r="28">
          <cell r="C28">
            <v>436460885</v>
          </cell>
          <cell r="D28">
            <v>0</v>
          </cell>
        </row>
        <row r="30">
          <cell r="D30">
            <v>0</v>
          </cell>
        </row>
        <row r="31">
          <cell r="D31">
            <v>0</v>
          </cell>
        </row>
      </sheetData>
      <sheetData sheetId="1"/>
      <sheetData sheetId="2"/>
      <sheetData sheetId="3">
        <row r="5">
          <cell r="D5">
            <v>0</v>
          </cell>
        </row>
        <row r="7">
          <cell r="I7">
            <v>0</v>
          </cell>
          <cell r="K7">
            <v>0</v>
          </cell>
          <cell r="Q7">
            <v>576535</v>
          </cell>
          <cell r="R7">
            <v>0</v>
          </cell>
          <cell r="V7">
            <v>1768012.25</v>
          </cell>
          <cell r="W7">
            <v>0</v>
          </cell>
          <cell r="X7">
            <v>303034.38750000001</v>
          </cell>
          <cell r="Y7">
            <v>0</v>
          </cell>
          <cell r="Z7">
            <v>258733.5</v>
          </cell>
          <cell r="AA7">
            <v>0</v>
          </cell>
        </row>
      </sheetData>
      <sheetData sheetId="4">
        <row r="12">
          <cell r="L12">
            <v>3809133</v>
          </cell>
          <cell r="M12">
            <v>0</v>
          </cell>
          <cell r="N12">
            <v>3809133</v>
          </cell>
          <cell r="O12">
            <v>0</v>
          </cell>
          <cell r="R12">
            <v>4379133.333333333</v>
          </cell>
          <cell r="S12">
            <v>0</v>
          </cell>
        </row>
      </sheetData>
      <sheetData sheetId="5">
        <row r="316">
          <cell r="D316">
            <v>0</v>
          </cell>
          <cell r="H316">
            <v>1032722480</v>
          </cell>
          <cell r="I316">
            <v>0</v>
          </cell>
          <cell r="U316">
            <v>1099102129.9333332</v>
          </cell>
          <cell r="V316">
            <v>0</v>
          </cell>
          <cell r="Z316">
            <v>0</v>
          </cell>
        </row>
        <row r="341">
          <cell r="O341">
            <v>0</v>
          </cell>
          <cell r="Q341">
            <v>0</v>
          </cell>
          <cell r="X341">
            <v>0</v>
          </cell>
        </row>
      </sheetData>
      <sheetData sheetId="6">
        <row r="55">
          <cell r="D55">
            <v>0</v>
          </cell>
          <cell r="H55">
            <v>74137880</v>
          </cell>
          <cell r="O55">
            <v>0</v>
          </cell>
          <cell r="P55">
            <v>102044593</v>
          </cell>
          <cell r="Q55">
            <v>0</v>
          </cell>
          <cell r="U55">
            <v>62704895.616666645</v>
          </cell>
          <cell r="V55">
            <v>0</v>
          </cell>
          <cell r="W55">
            <v>36011637.200000003</v>
          </cell>
          <cell r="X55">
            <v>0</v>
          </cell>
          <cell r="Y55">
            <v>3197386.7166666663</v>
          </cell>
          <cell r="Z55">
            <v>0</v>
          </cell>
        </row>
      </sheetData>
      <sheetData sheetId="7">
        <row r="8">
          <cell r="L8">
            <v>5375333</v>
          </cell>
          <cell r="M8">
            <v>0</v>
          </cell>
          <cell r="N8">
            <v>5375333</v>
          </cell>
          <cell r="O8">
            <v>0</v>
          </cell>
          <cell r="R8">
            <v>5375333.333333333</v>
          </cell>
          <cell r="S8">
            <v>0</v>
          </cell>
        </row>
      </sheetData>
      <sheetData sheetId="8">
        <row r="21">
          <cell r="D21">
            <v>0</v>
          </cell>
          <cell r="H21">
            <v>436460885</v>
          </cell>
          <cell r="I21">
            <v>0</v>
          </cell>
          <cell r="U21">
            <v>193552502.7833333</v>
          </cell>
          <cell r="V21">
            <v>0</v>
          </cell>
          <cell r="Y21">
            <v>193552502.7833333</v>
          </cell>
          <cell r="Z21">
            <v>0</v>
          </cell>
        </row>
        <row r="44">
          <cell r="N44">
            <v>2615612267</v>
          </cell>
          <cell r="O44">
            <v>0</v>
          </cell>
          <cell r="Q44">
            <v>0</v>
          </cell>
          <cell r="W44">
            <v>2702904443.6833334</v>
          </cell>
          <cell r="X44">
            <v>0</v>
          </cell>
        </row>
      </sheetData>
      <sheetData sheetId="9">
        <row r="94">
          <cell r="D94">
            <v>0</v>
          </cell>
          <cell r="H94">
            <v>64698881</v>
          </cell>
          <cell r="U94">
            <v>51218078.466666684</v>
          </cell>
          <cell r="V94">
            <v>0</v>
          </cell>
          <cell r="Y94">
            <v>4721143.916666666</v>
          </cell>
          <cell r="Z94">
            <v>0</v>
          </cell>
        </row>
        <row r="143">
          <cell r="O143">
            <v>0</v>
          </cell>
          <cell r="P143">
            <v>102389012</v>
          </cell>
          <cell r="Q143">
            <v>0</v>
          </cell>
          <cell r="W143">
            <v>43933706.899999999</v>
          </cell>
          <cell r="X143">
            <v>0</v>
          </cell>
        </row>
      </sheetData>
      <sheetData sheetId="10">
        <row r="7">
          <cell r="C7">
            <v>38984000</v>
          </cell>
          <cell r="D7">
            <v>0</v>
          </cell>
          <cell r="H7">
            <v>1465148</v>
          </cell>
          <cell r="I7">
            <v>0</v>
          </cell>
          <cell r="O7">
            <v>0</v>
          </cell>
          <cell r="P7">
            <v>8968918</v>
          </cell>
          <cell r="Q7">
            <v>0</v>
          </cell>
          <cell r="S7">
            <v>649733.33333333326</v>
          </cell>
          <cell r="T7">
            <v>0</v>
          </cell>
          <cell r="V7">
            <v>0</v>
          </cell>
          <cell r="W7">
            <v>649733.33333333326</v>
          </cell>
          <cell r="X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반"/>
      <sheetName val="F123"/>
      <sheetName val="F456"/>
      <sheetName val="BS"/>
      <sheetName val="PL"/>
      <sheetName val="RE"/>
      <sheetName val="CF"/>
      <sheetName val="cf 정산표"/>
      <sheetName val="Ratio"/>
      <sheetName val="비율"/>
      <sheetName val="REVIEW"/>
      <sheetName val="REVIEW (2)"/>
      <sheetName val="REVIEW(3)"/>
      <sheetName val="Sheet1"/>
      <sheetName val="XREF"/>
      <sheetName val="Tickmarks"/>
      <sheetName val="유형자산"/>
      <sheetName val="LS (2)"/>
      <sheetName val="건물 (2)"/>
      <sheetName val="유선방송설비 (2)"/>
      <sheetName val="차량운반구 (2)"/>
      <sheetName val="전송선로설비 (2)"/>
      <sheetName val="집기비품 (2)"/>
      <sheetName val="공구기구 (2)"/>
      <sheetName val="구축물 (2)"/>
      <sheetName val="컨버터 (2)"/>
      <sheetName val="6120"/>
      <sheetName val="영업비용Lead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0"/>
      <sheetName val="3727"/>
      <sheetName val="3730"/>
      <sheetName val="3740"/>
      <sheetName val="3800"/>
      <sheetName val="310,320"/>
      <sheetName val="심리RN"/>
      <sheetName val="RCS"/>
      <sheetName val="사후심리"/>
      <sheetName val="조서대장 "/>
      <sheetName val="XREF"/>
      <sheetName val="F456"/>
      <sheetName val="LS (2)"/>
      <sheetName val="건물 (2)"/>
      <sheetName val="유선방송설비 (2)"/>
      <sheetName val="차량운반구 (2)"/>
      <sheetName val="전송선로설비 (2)"/>
      <sheetName val="집기비품 (2)"/>
      <sheetName val="공구기구 (2)"/>
      <sheetName val="구축물 (2)"/>
      <sheetName val="컨버터 (2)"/>
      <sheetName val="이자비용Overall"/>
      <sheetName val="조서대장_"/>
      <sheetName val="조서대장_1"/>
      <sheetName val="P2-1"/>
      <sheetName val="2100"/>
      <sheetName val="2120"/>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amp;중요성금액"/>
      <sheetName val="Financial Statement Review"/>
      <sheetName val="PAJE(CAJE)"/>
      <sheetName val="PRJE(CRJE)"/>
      <sheetName val="TB"/>
      <sheetName val="ratio"/>
      <sheetName val="인쇄용재무제표"/>
      <sheetName val="인쇄용재무비율"/>
      <sheetName val="XREF"/>
      <sheetName val="Tickmarks"/>
      <sheetName val="지분법_광전"/>
      <sheetName val="심리RN"/>
      <sheetName val="5611"/>
      <sheetName val="KCN"/>
      <sheetName val="F3"/>
      <sheetName val="손익합산"/>
      <sheetName val="Bia TQT"/>
      <sheetName val="#REF"/>
      <sheetName val="PAJE,PRJE"/>
      <sheetName val="WTB"/>
      <sheetName val="WPL"/>
      <sheetName val="F12"/>
      <sheetName val="선급비용"/>
      <sheetName val="F456"/>
      <sheetName val="외화자산환산내역"/>
      <sheetName val="인건비 내역서"/>
      <sheetName val="lead"/>
      <sheetName val="현금과예금(부산)"/>
      <sheetName val="Assumptions"/>
      <sheetName val="시산표"/>
      <sheetName val="폼관조직"/>
      <sheetName val="유가증권lead(5200)"/>
      <sheetName val="지분법_수원네트워크(5250)"/>
      <sheetName val="일보_생산"/>
      <sheetName val="LS"/>
      <sheetName val="지분법"/>
      <sheetName val="X"/>
      <sheetName val="통계자료"/>
      <sheetName val="지수"/>
      <sheetName val="Sheet1"/>
      <sheetName val="선급법인세 (2)"/>
      <sheetName val="유가증권의평가"/>
      <sheetName val="유형자산"/>
      <sheetName val="LEAD 및 감사절차 요약"/>
      <sheetName val="TAT"/>
      <sheetName val="YLD"/>
      <sheetName val="ORIGINAL"/>
      <sheetName val="Financials"/>
      <sheetName val="감가상각LS"/>
      <sheetName val="LS "/>
      <sheetName val="U"/>
      <sheetName val="현금흐름표"/>
      <sheetName val="미수수익계산(5123)"/>
      <sheetName val="5311"/>
      <sheetName val="5600"/>
      <sheetName val="금융자산집계표"/>
      <sheetName val="매출채권총괄LS"/>
      <sheetName val="ARP"/>
      <sheetName val="CF-BK 1"/>
      <sheetName val="TB(PL)"/>
      <sheetName val="무형"/>
      <sheetName val="2261 시산표(2321Financial Statemen"/>
      <sheetName val="시산표(매출조정전)"/>
      <sheetName val="처분TEST"/>
      <sheetName val="손익"/>
      <sheetName val="외주현황.wq1"/>
      <sheetName val="감가상각TEST"/>
      <sheetName val="05-2W"/>
      <sheetName val="이연법인세(전기)"/>
      <sheetName val="May."/>
      <sheetName val="재고자산"/>
      <sheetName val="IS"/>
      <sheetName val="매출원가 LEAD"/>
      <sheetName val="건물"/>
      <sheetName val="현금등가물"/>
      <sheetName val="수정시산표"/>
      <sheetName val="현금및예금LS(5120)"/>
      <sheetName val="경영비율 "/>
      <sheetName val="순자산가액변동및해외환산차손-중국"/>
      <sheetName val="BS"/>
      <sheetName val="유가증권LS"/>
      <sheetName val="LS (2)"/>
      <sheetName val="건물 (2)"/>
      <sheetName val="유선방송설비 (2)"/>
      <sheetName val="차량운반구 (2)"/>
      <sheetName val="전송선로설비 (2)"/>
      <sheetName val="집기비품 (2)"/>
      <sheetName val="공구기구 (2)"/>
      <sheetName val="구축물 (2)"/>
      <sheetName val="컨버터 (2)"/>
      <sheetName val="연결 18년 보고서"/>
      <sheetName val="TCE 18년 보고서"/>
      <sheetName val="TCE 2018"/>
      <sheetName val=" "/>
      <sheetName val="TVD 2018년 보고서 $"/>
      <sheetName val="TVD 2018_집행_VND"/>
      <sheetName val="2018년 VND 기초"/>
      <sheetName val="TVD 계정코드"/>
      <sheetName val="F-4,5"/>
    </sheetNames>
    <sheetDataSet>
      <sheetData sheetId="0" refreshError="1"/>
      <sheetData sheetId="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sheetName val="건설중인자산대체"/>
      <sheetName val="감가상각LS"/>
      <sheetName val="건물"/>
      <sheetName val="구축물"/>
      <sheetName val="유선방송설비"/>
      <sheetName val="차량운반구"/>
      <sheetName val="컨버터"/>
      <sheetName val="전송선로설비"/>
      <sheetName val="집기비품"/>
      <sheetName val="공구기구"/>
      <sheetName val="XREF"/>
      <sheetName val="Tickmarks"/>
      <sheetName val="LS "/>
      <sheetName val="주석사항"/>
      <sheetName val="건설중인자산대체 "/>
      <sheetName val="건물 "/>
      <sheetName val="차량운반구 "/>
      <sheetName val="컨버터 "/>
      <sheetName val="공구기구 "/>
      <sheetName val="감가상각명세서"/>
      <sheetName val="Sheet2"/>
      <sheetName val="유형자산리드"/>
      <sheetName val="감가상각비overall test"/>
      <sheetName val="건물감가상각검토"/>
      <sheetName val="구축물감가상각검토"/>
      <sheetName val="기계장치감가상각검토"/>
      <sheetName val="차량감가상각검토"/>
      <sheetName val="기타유형상각검토"/>
      <sheetName val="매각자산"/>
      <sheetName val="회사명및BS일"/>
      <sheetName val="유형자산lead"/>
      <sheetName val="주석사항요약"/>
      <sheetName val="유형자산명세E"/>
      <sheetName val="토지명세서E"/>
      <sheetName val="감가상각비명세E"/>
      <sheetName val="유형자산처분손익명세"/>
      <sheetName val="유형자산취득처분TOT"/>
      <sheetName val="재평가관련 자본항목의 검토"/>
      <sheetName val="감가상각OT"/>
      <sheetName val="유형자산처분손익검토"/>
      <sheetName val="기계장치"/>
      <sheetName val="공구와기구"/>
      <sheetName val="비품"/>
      <sheetName val="선로"/>
      <sheetName val="케이블모뎀"/>
      <sheetName val="유형자산 LEAD"/>
      <sheetName val="보험가입자산(총괄)"/>
      <sheetName val="취득 TEST"/>
      <sheetName val="처분 TEST"/>
      <sheetName val="건물,구축물"/>
      <sheetName val="Sheet1"/>
      <sheetName val="Lead"/>
      <sheetName val="명세"/>
      <sheetName val="취득TEST"/>
      <sheetName val="처분TEST"/>
      <sheetName val="감가상각비PT"/>
      <sheetName val="자산취득,처분내역"/>
      <sheetName val="감가상각"/>
      <sheetName val="고정자산 (2)"/>
      <sheetName val="개발비"/>
      <sheetName val="PAJE,PRJE"/>
      <sheetName val="WTB"/>
      <sheetName val="유형,무형자산리드"/>
      <sheetName val="취득,처분내역"/>
      <sheetName val="구축물 (2)"/>
      <sheetName val="유선방송설비 (2)"/>
      <sheetName val="차량운반구 (2)"/>
      <sheetName val="전송선로설비 (2)"/>
      <sheetName val="컨버터 (2)"/>
      <sheetName val="집기비품 (2)"/>
      <sheetName val="공구기구 (2)"/>
      <sheetName val="subsequent payment"/>
      <sheetName val="Balance Sheet"/>
      <sheetName val="Income Statement"/>
      <sheetName val="F12"/>
      <sheetName val="F3"/>
      <sheetName val="건물 (2)"/>
      <sheetName val="LS (2)"/>
      <sheetName val="정산표"/>
      <sheetName val="이자수익OVERALL"/>
      <sheetName val="현금과예금(부산)"/>
      <sheetName val="Sub Lead"/>
      <sheetName val="Disc"/>
      <sheetName val=".1 취득TOD"/>
      <sheetName val=".2 감가상각비 SAP"/>
      <sheetName val="Disc."/>
      <sheetName val=".3 내용연수 검토"/>
      <sheetName val=".4 손상징후 검토"/>
      <sheetName val="K-IFRS전환"/>
      <sheetName val="임차시설물"/>
      <sheetName val="Footnotes"/>
      <sheetName val="감가상각LS (2)"/>
      <sheetName val="리드"/>
      <sheetName val="법인세"/>
      <sheetName val="주석사항_전기"/>
      <sheetName val="이연법인세"/>
      <sheetName val="TB"/>
      <sheetName val="X"/>
      <sheetName val="일보_생산"/>
      <sheetName val="지수"/>
      <sheetName val="선급법인세 (2)"/>
      <sheetName val="유가증권의평가"/>
      <sheetName val="지분법"/>
      <sheetName val="유형자산"/>
      <sheetName val="LEAD 및 감사절차 요약"/>
      <sheetName val="TAT"/>
      <sheetName val="YLD"/>
      <sheetName val="ORIGINAL"/>
      <sheetName val="Balance Sheet(AR)"/>
      <sheetName val="Income Statement(AR)"/>
      <sheetName val="공사미수금"/>
      <sheetName val="F45"/>
      <sheetName val="1월계획 그래프"/>
      <sheetName val="고객리스트"/>
      <sheetName val="조회총괄"/>
      <sheetName val="미수수익계산(5123)"/>
      <sheetName val="기타예금_신탁예금_일별잔액"/>
      <sheetName val="Sheet3"/>
      <sheetName val="현금등LS(5131-1)"/>
      <sheetName val="수정시산표"/>
      <sheetName val="118.세금과공과"/>
      <sheetName val="(C) 5631 유형자산의 워크시트"/>
      <sheetName val="채권조회서 Roll-forward test"/>
      <sheetName val="감가상각누계액"/>
      <sheetName val="PAJE(CAJE)"/>
      <sheetName val="PRJE(CRJE)"/>
      <sheetName val="현금예금분류(당기)"/>
      <sheetName val="F3_PL"/>
      <sheetName val="이자수익PT"/>
      <sheetName val="계정별실적"/>
      <sheetName val="钢琴明细"/>
      <sheetName val="대외공문"/>
      <sheetName val="RCS"/>
      <sheetName val="총괄"/>
      <sheetName val="본사"/>
      <sheetName val="상품제품월별매출"/>
      <sheetName val="Setup"/>
      <sheetName val="시산표"/>
      <sheetName val="INPUT"/>
      <sheetName val="원재료,저장품"/>
      <sheetName val="F1,2"/>
      <sheetName val="현금흐름표"/>
      <sheetName val="현장"/>
      <sheetName val="97년"/>
      <sheetName val="상품입고집계"/>
      <sheetName val="FAB별"/>
      <sheetName val="대환취급"/>
      <sheetName val="심리RN"/>
      <sheetName val="투자-국내2"/>
      <sheetName val="감가상각비 배부검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refreshError="1"/>
      <sheetData sheetId="53" refreshError="1"/>
      <sheetData sheetId="54"/>
      <sheetData sheetId="55"/>
      <sheetData sheetId="56"/>
      <sheetData sheetId="57" refreshError="1"/>
      <sheetData sheetId="58" refreshError="1"/>
      <sheetData sheetId="59" refreshError="1"/>
      <sheetData sheetId="60" refreshError="1"/>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조견표"/>
      <sheetName val="조견표 (2)"/>
      <sheetName val="급여테이블"/>
      <sheetName val="급여테이블 -분할"/>
      <sheetName val="급여테이블 -분할-직급별"/>
      <sheetName val="급여테이블 -분할-직급별 (2)"/>
      <sheetName val="Sheet3"/>
      <sheetName val="인원자료"/>
      <sheetName val="Sheet1 (3)"/>
      <sheetName val="보활"/>
      <sheetName val="급여조견표"/>
      <sheetName val="일위대가"/>
      <sheetName val="급여0406"/>
      <sheetName val="020114"/>
      <sheetName val="터파기및재료"/>
      <sheetName val="Sommaire"/>
      <sheetName val="적격심사표"/>
      <sheetName val="민감도"/>
      <sheetName val="수익성분석"/>
      <sheetName val="손익계산서"/>
      <sheetName val="이익잉여금처분계산서"/>
      <sheetName val="제조원가명세서"/>
      <sheetName val="현금흐름표"/>
      <sheetName val="Master"/>
      <sheetName val="수영2"/>
      <sheetName val="금융"/>
      <sheetName val="보증금(임차보증금외)"/>
      <sheetName val="건축-물가변동"/>
      <sheetName val="내역"/>
      <sheetName val="조견표_(2)"/>
      <sheetName val="급여테이블_-분할"/>
      <sheetName val="급여테이블_-분할-직급별"/>
      <sheetName val="급여테이블_-분할-직급별_(2)"/>
      <sheetName val="Sheet1_(3)"/>
      <sheetName val="조견표_(2)1"/>
      <sheetName val="급여테이블_-분할1"/>
      <sheetName val="급여테이블_-분할-직급별1"/>
      <sheetName val="급여테이블_-분할-직급별_(2)1"/>
      <sheetName val="Sheet1_(3)1"/>
      <sheetName val="조견표_(2)2"/>
      <sheetName val="급여테이블_-분할2"/>
      <sheetName val="급여테이블_-분할-직급별2"/>
      <sheetName val="급여테이블_-분할-직급별_(2)2"/>
      <sheetName val="Sheet1_(3)2"/>
      <sheetName val="Payline"/>
      <sheetName val="구간"/>
      <sheetName val="INFORM"/>
      <sheetName val="내수자재"/>
      <sheetName val="수불부"/>
      <sheetName val="은행"/>
      <sheetName val="리스"/>
      <sheetName val="보험"/>
      <sheetName val="공장"/>
      <sheetName val="광주"/>
      <sheetName val="대구"/>
      <sheetName val="대전"/>
      <sheetName val="수도권"/>
      <sheetName val="장림"/>
      <sheetName val="전주"/>
      <sheetName val="생산매출 (3)"/>
      <sheetName val="생산현황"/>
      <sheetName val="25.보증금(임차보증금외)"/>
      <sheetName val="회사정보"/>
      <sheetName val="대차(종합,입력금지)"/>
      <sheetName val="협조전"/>
      <sheetName val="EquipPrice"/>
      <sheetName val="요약"/>
      <sheetName val="실행자재비"/>
      <sheetName val="개당손익11"/>
      <sheetName val="1.  LH - Detail"/>
      <sheetName val="조견표_(2)3"/>
      <sheetName val="급여테이블_-분할3"/>
      <sheetName val="급여테이블_-분할-직급별3"/>
      <sheetName val="급여테이블_-분할-직급별_(2)3"/>
      <sheetName val="Sheet1_(3)3"/>
      <sheetName val="생산매출_(3)"/>
      <sheetName val="25_보증금(임차보증금외)"/>
      <sheetName val="1___LH_-_Detail"/>
      <sheetName val="SSRE-DATA"/>
      <sheetName val="Sheet1"/>
      <sheetName val="7.3 DY팀"/>
      <sheetName val="근로영수증"/>
      <sheetName val="퇴직영수증"/>
      <sheetName val="회사내역"/>
      <sheetName val="세금자료"/>
      <sheetName val="INDEX"/>
      <sheetName val="cfanal"/>
      <sheetName val="profit"/>
      <sheetName val="마니커사원대장 (마니커)"/>
      <sheetName val="여신"/>
      <sheetName val="수신"/>
      <sheetName val="부대집계"/>
      <sheetName val="인상호봉표(정율)"/>
    </sheetNames>
    <sheetDataSet>
      <sheetData sheetId="0" refreshError="1">
        <row r="3">
          <cell r="A3" t="str">
            <v>생산사원</v>
          </cell>
          <cell r="C3">
            <v>520000</v>
          </cell>
          <cell r="D3">
            <v>528000</v>
          </cell>
          <cell r="E3">
            <v>536000</v>
          </cell>
          <cell r="F3">
            <v>544000</v>
          </cell>
          <cell r="G3">
            <v>552000</v>
          </cell>
          <cell r="H3">
            <v>560000</v>
          </cell>
          <cell r="I3">
            <v>568000</v>
          </cell>
          <cell r="J3">
            <v>576000</v>
          </cell>
          <cell r="K3">
            <v>584000</v>
          </cell>
          <cell r="L3">
            <v>592000</v>
          </cell>
          <cell r="M3">
            <v>600000</v>
          </cell>
          <cell r="N3">
            <v>608000</v>
          </cell>
          <cell r="O3">
            <v>616000</v>
          </cell>
          <cell r="P3">
            <v>624000</v>
          </cell>
          <cell r="Q3">
            <v>632000</v>
          </cell>
          <cell r="R3">
            <v>640000</v>
          </cell>
          <cell r="S3">
            <v>648000</v>
          </cell>
          <cell r="T3">
            <v>656000</v>
          </cell>
          <cell r="U3">
            <v>664000</v>
          </cell>
          <cell r="V3">
            <v>672000</v>
          </cell>
          <cell r="W3">
            <v>680000</v>
          </cell>
          <cell r="X3">
            <v>688000</v>
          </cell>
          <cell r="Y3">
            <v>696000</v>
          </cell>
          <cell r="Z3">
            <v>704000</v>
          </cell>
          <cell r="AA3">
            <v>712000</v>
          </cell>
          <cell r="AB3">
            <v>720000</v>
          </cell>
          <cell r="AC3">
            <v>728000</v>
          </cell>
          <cell r="AD3">
            <v>736000</v>
          </cell>
          <cell r="AE3">
            <v>744000</v>
          </cell>
          <cell r="AF3">
            <v>752000</v>
          </cell>
          <cell r="AG3">
            <v>760000</v>
          </cell>
          <cell r="AH3">
            <v>768000</v>
          </cell>
          <cell r="AI3">
            <v>776000</v>
          </cell>
          <cell r="AJ3">
            <v>784000</v>
          </cell>
          <cell r="AK3">
            <v>792000</v>
          </cell>
          <cell r="AL3">
            <v>800000</v>
          </cell>
          <cell r="AM3">
            <v>808000</v>
          </cell>
          <cell r="AN3">
            <v>816000</v>
          </cell>
          <cell r="AO3">
            <v>824000</v>
          </cell>
          <cell r="AP3">
            <v>832000</v>
          </cell>
          <cell r="AQ3">
            <v>840000</v>
          </cell>
          <cell r="AR3">
            <v>848000</v>
          </cell>
          <cell r="AS3">
            <v>856000</v>
          </cell>
          <cell r="AT3">
            <v>864000</v>
          </cell>
          <cell r="AU3">
            <v>872000</v>
          </cell>
          <cell r="AV3">
            <v>880000</v>
          </cell>
          <cell r="AW3">
            <v>888000</v>
          </cell>
          <cell r="AX3">
            <v>896000</v>
          </cell>
          <cell r="AY3">
            <v>904000</v>
          </cell>
          <cell r="AZ3">
            <v>912000</v>
          </cell>
          <cell r="BA3">
            <v>920000</v>
          </cell>
          <cell r="BB3">
            <v>928000</v>
          </cell>
          <cell r="BC3">
            <v>936000</v>
          </cell>
        </row>
        <row r="4">
          <cell r="A4" t="str">
            <v>주임</v>
          </cell>
          <cell r="C4">
            <v>613340</v>
          </cell>
          <cell r="D4">
            <v>621340</v>
          </cell>
          <cell r="E4">
            <v>629340</v>
          </cell>
          <cell r="F4">
            <v>637340</v>
          </cell>
          <cell r="G4">
            <v>645340</v>
          </cell>
          <cell r="H4">
            <v>653340</v>
          </cell>
          <cell r="I4">
            <v>661340</v>
          </cell>
          <cell r="J4">
            <v>669340</v>
          </cell>
          <cell r="K4">
            <v>677340</v>
          </cell>
          <cell r="L4">
            <v>685340</v>
          </cell>
          <cell r="M4">
            <v>693340</v>
          </cell>
          <cell r="N4">
            <v>701340</v>
          </cell>
          <cell r="O4">
            <v>709340</v>
          </cell>
          <cell r="P4">
            <v>717340</v>
          </cell>
          <cell r="Q4">
            <v>725340</v>
          </cell>
          <cell r="R4">
            <v>733340</v>
          </cell>
          <cell r="S4">
            <v>741340</v>
          </cell>
          <cell r="T4">
            <v>749340</v>
          </cell>
          <cell r="U4">
            <v>757340</v>
          </cell>
          <cell r="V4">
            <v>765340</v>
          </cell>
          <cell r="W4">
            <v>773340</v>
          </cell>
          <cell r="X4">
            <v>781340</v>
          </cell>
          <cell r="Y4">
            <v>789340</v>
          </cell>
          <cell r="Z4">
            <v>797340</v>
          </cell>
          <cell r="AA4">
            <v>805340</v>
          </cell>
          <cell r="AB4">
            <v>813340</v>
          </cell>
          <cell r="AC4">
            <v>821340</v>
          </cell>
          <cell r="AD4">
            <v>829340</v>
          </cell>
          <cell r="AE4">
            <v>837340</v>
          </cell>
          <cell r="AF4">
            <v>845340</v>
          </cell>
          <cell r="AG4">
            <v>853340</v>
          </cell>
          <cell r="AH4">
            <v>861340</v>
          </cell>
          <cell r="AI4">
            <v>869340</v>
          </cell>
          <cell r="AJ4">
            <v>877340</v>
          </cell>
          <cell r="AK4">
            <v>885340</v>
          </cell>
          <cell r="AL4">
            <v>893340</v>
          </cell>
          <cell r="AM4">
            <v>901340</v>
          </cell>
          <cell r="AN4">
            <v>909340</v>
          </cell>
          <cell r="AO4">
            <v>917340</v>
          </cell>
          <cell r="AP4">
            <v>925340</v>
          </cell>
          <cell r="AQ4">
            <v>933340</v>
          </cell>
          <cell r="AR4">
            <v>941340</v>
          </cell>
          <cell r="AS4">
            <v>949340</v>
          </cell>
          <cell r="AT4">
            <v>957340</v>
          </cell>
          <cell r="AU4">
            <v>965340</v>
          </cell>
          <cell r="AV4">
            <v>973340</v>
          </cell>
          <cell r="AW4">
            <v>981340</v>
          </cell>
          <cell r="AX4">
            <v>989340</v>
          </cell>
          <cell r="AY4">
            <v>997340</v>
          </cell>
          <cell r="AZ4">
            <v>1005340</v>
          </cell>
          <cell r="BA4">
            <v>1013340</v>
          </cell>
          <cell r="BB4">
            <v>1021340</v>
          </cell>
          <cell r="BC4">
            <v>1029340</v>
          </cell>
        </row>
        <row r="5">
          <cell r="A5" t="str">
            <v>생산대리</v>
          </cell>
          <cell r="C5">
            <v>800000</v>
          </cell>
          <cell r="D5">
            <v>809000</v>
          </cell>
          <cell r="E5">
            <v>818000</v>
          </cell>
          <cell r="F5">
            <v>827000</v>
          </cell>
          <cell r="G5">
            <v>836000</v>
          </cell>
          <cell r="H5">
            <v>845000</v>
          </cell>
          <cell r="I5">
            <v>854000</v>
          </cell>
          <cell r="J5">
            <v>863000</v>
          </cell>
          <cell r="K5">
            <v>872000</v>
          </cell>
          <cell r="L5">
            <v>881000</v>
          </cell>
          <cell r="M5">
            <v>890000</v>
          </cell>
          <cell r="N5">
            <v>899000</v>
          </cell>
          <cell r="O5">
            <v>905000</v>
          </cell>
          <cell r="P5">
            <v>911000</v>
          </cell>
          <cell r="Q5">
            <v>917000</v>
          </cell>
          <cell r="R5">
            <v>923000</v>
          </cell>
          <cell r="S5">
            <v>929000</v>
          </cell>
          <cell r="T5">
            <v>935000</v>
          </cell>
          <cell r="U5">
            <v>941000</v>
          </cell>
          <cell r="V5">
            <v>947000</v>
          </cell>
          <cell r="W5">
            <v>953000</v>
          </cell>
          <cell r="X5">
            <v>959000</v>
          </cell>
          <cell r="Y5">
            <v>965000</v>
          </cell>
          <cell r="Z5">
            <v>971000</v>
          </cell>
          <cell r="AA5">
            <v>977000</v>
          </cell>
          <cell r="AB5">
            <v>983000</v>
          </cell>
          <cell r="AC5">
            <v>989000</v>
          </cell>
          <cell r="AD5">
            <v>995000</v>
          </cell>
          <cell r="AE5">
            <v>1001000</v>
          </cell>
          <cell r="AF5">
            <v>1007000</v>
          </cell>
          <cell r="AG5">
            <v>1013000</v>
          </cell>
          <cell r="AH5">
            <v>1019000</v>
          </cell>
          <cell r="AI5">
            <v>1025000</v>
          </cell>
          <cell r="AJ5">
            <v>1031000</v>
          </cell>
          <cell r="AK5">
            <v>1037000</v>
          </cell>
          <cell r="AL5">
            <v>1043000</v>
          </cell>
          <cell r="AM5">
            <v>1049000</v>
          </cell>
          <cell r="AN5">
            <v>1055000</v>
          </cell>
          <cell r="AO5">
            <v>1061000</v>
          </cell>
          <cell r="AP5">
            <v>1067000</v>
          </cell>
          <cell r="AQ5">
            <v>1073000</v>
          </cell>
          <cell r="AR5">
            <v>1079000</v>
          </cell>
          <cell r="AS5">
            <v>1085000</v>
          </cell>
          <cell r="AT5">
            <v>1091000</v>
          </cell>
          <cell r="AU5">
            <v>1097000</v>
          </cell>
          <cell r="AV5">
            <v>1103000</v>
          </cell>
          <cell r="AW5">
            <v>1109000</v>
          </cell>
          <cell r="AX5">
            <v>1115000</v>
          </cell>
          <cell r="AY5">
            <v>1121000</v>
          </cell>
          <cell r="AZ5">
            <v>1127000</v>
          </cell>
          <cell r="BA5">
            <v>1133000</v>
          </cell>
          <cell r="BB5">
            <v>1139000</v>
          </cell>
          <cell r="BC5">
            <v>1145000</v>
          </cell>
        </row>
        <row r="6">
          <cell r="A6" t="str">
            <v>사원1</v>
          </cell>
          <cell r="C6">
            <v>600000</v>
          </cell>
          <cell r="D6">
            <v>608000</v>
          </cell>
          <cell r="E6">
            <v>616000</v>
          </cell>
          <cell r="F6">
            <v>624000</v>
          </cell>
          <cell r="G6">
            <v>632000</v>
          </cell>
          <cell r="H6">
            <v>640000</v>
          </cell>
          <cell r="I6">
            <v>648000</v>
          </cell>
          <cell r="J6">
            <v>656000</v>
          </cell>
          <cell r="K6">
            <v>664000</v>
          </cell>
          <cell r="L6">
            <v>672000</v>
          </cell>
          <cell r="M6">
            <v>680000</v>
          </cell>
          <cell r="N6">
            <v>688000</v>
          </cell>
          <cell r="O6">
            <v>696000</v>
          </cell>
          <cell r="P6">
            <v>704000</v>
          </cell>
          <cell r="Q6">
            <v>712000</v>
          </cell>
          <cell r="R6">
            <v>720000</v>
          </cell>
          <cell r="S6">
            <v>728000</v>
          </cell>
          <cell r="T6">
            <v>736000</v>
          </cell>
          <cell r="U6">
            <v>744000</v>
          </cell>
          <cell r="V6">
            <v>752000</v>
          </cell>
          <cell r="W6">
            <v>760000</v>
          </cell>
          <cell r="X6">
            <v>768000</v>
          </cell>
          <cell r="Y6">
            <v>776000</v>
          </cell>
          <cell r="Z6">
            <v>784000</v>
          </cell>
          <cell r="AA6">
            <v>792000</v>
          </cell>
          <cell r="AB6">
            <v>800000</v>
          </cell>
          <cell r="AC6">
            <v>808000</v>
          </cell>
          <cell r="AD6">
            <v>816000</v>
          </cell>
          <cell r="AE6">
            <v>821000</v>
          </cell>
          <cell r="AF6">
            <v>826000</v>
          </cell>
          <cell r="AG6">
            <v>831000</v>
          </cell>
          <cell r="AH6">
            <v>836000</v>
          </cell>
          <cell r="AI6">
            <v>841000</v>
          </cell>
          <cell r="AJ6">
            <v>846000</v>
          </cell>
          <cell r="AK6">
            <v>851000</v>
          </cell>
          <cell r="AL6">
            <v>856000</v>
          </cell>
          <cell r="AM6">
            <v>861000</v>
          </cell>
          <cell r="AN6">
            <v>866000</v>
          </cell>
          <cell r="AO6">
            <v>871000</v>
          </cell>
          <cell r="AP6">
            <v>876000</v>
          </cell>
          <cell r="AQ6">
            <v>881000</v>
          </cell>
          <cell r="AR6">
            <v>886000</v>
          </cell>
          <cell r="AS6">
            <v>891000</v>
          </cell>
          <cell r="AT6">
            <v>896000</v>
          </cell>
          <cell r="AU6">
            <v>901000</v>
          </cell>
          <cell r="AV6">
            <v>906000</v>
          </cell>
          <cell r="AW6">
            <v>911000</v>
          </cell>
          <cell r="AX6">
            <v>916000</v>
          </cell>
          <cell r="AY6">
            <v>921000</v>
          </cell>
          <cell r="AZ6">
            <v>926000</v>
          </cell>
          <cell r="BA6">
            <v>931000</v>
          </cell>
          <cell r="BB6">
            <v>936000</v>
          </cell>
          <cell r="BC6">
            <v>941000</v>
          </cell>
        </row>
        <row r="7">
          <cell r="A7" t="str">
            <v>사원2</v>
          </cell>
          <cell r="C7">
            <v>680000</v>
          </cell>
          <cell r="D7">
            <v>688000</v>
          </cell>
          <cell r="E7">
            <v>696000</v>
          </cell>
          <cell r="F7">
            <v>704000</v>
          </cell>
          <cell r="G7">
            <v>712000</v>
          </cell>
          <cell r="H7">
            <v>720000</v>
          </cell>
          <cell r="I7">
            <v>728000</v>
          </cell>
          <cell r="J7">
            <v>736000</v>
          </cell>
          <cell r="K7">
            <v>744000</v>
          </cell>
          <cell r="L7">
            <v>752000</v>
          </cell>
          <cell r="M7">
            <v>760000</v>
          </cell>
          <cell r="N7">
            <v>768000</v>
          </cell>
          <cell r="O7">
            <v>776000</v>
          </cell>
          <cell r="P7">
            <v>784000</v>
          </cell>
          <cell r="Q7">
            <v>792000</v>
          </cell>
          <cell r="R7">
            <v>800000</v>
          </cell>
          <cell r="S7">
            <v>808000</v>
          </cell>
          <cell r="T7">
            <v>816000</v>
          </cell>
          <cell r="U7">
            <v>824000</v>
          </cell>
          <cell r="V7">
            <v>832000</v>
          </cell>
          <cell r="W7">
            <v>837000</v>
          </cell>
          <cell r="X7">
            <v>842000</v>
          </cell>
          <cell r="Y7">
            <v>847000</v>
          </cell>
          <cell r="Z7">
            <v>852000</v>
          </cell>
          <cell r="AA7">
            <v>857000</v>
          </cell>
          <cell r="AB7">
            <v>862000</v>
          </cell>
          <cell r="AC7">
            <v>867000</v>
          </cell>
          <cell r="AD7">
            <v>872000</v>
          </cell>
          <cell r="AE7">
            <v>877000</v>
          </cell>
          <cell r="AF7">
            <v>882000</v>
          </cell>
          <cell r="AG7">
            <v>887000</v>
          </cell>
          <cell r="AH7">
            <v>892000</v>
          </cell>
          <cell r="AI7">
            <v>897000</v>
          </cell>
          <cell r="AJ7">
            <v>902000</v>
          </cell>
          <cell r="AK7">
            <v>907000</v>
          </cell>
          <cell r="AL7">
            <v>912000</v>
          </cell>
          <cell r="AM7">
            <v>917000</v>
          </cell>
          <cell r="AN7">
            <v>922000</v>
          </cell>
          <cell r="AO7">
            <v>927000</v>
          </cell>
          <cell r="AP7">
            <v>932000</v>
          </cell>
          <cell r="AQ7">
            <v>937000</v>
          </cell>
          <cell r="AR7">
            <v>942000</v>
          </cell>
          <cell r="AS7">
            <v>947000</v>
          </cell>
          <cell r="AT7">
            <v>952000</v>
          </cell>
          <cell r="AU7">
            <v>957000</v>
          </cell>
          <cell r="AV7">
            <v>962000</v>
          </cell>
          <cell r="AW7">
            <v>967000</v>
          </cell>
          <cell r="AX7">
            <v>972000</v>
          </cell>
          <cell r="AY7">
            <v>977000</v>
          </cell>
          <cell r="AZ7">
            <v>982000</v>
          </cell>
          <cell r="BA7">
            <v>987000</v>
          </cell>
          <cell r="BB7">
            <v>992000</v>
          </cell>
          <cell r="BC7">
            <v>997000</v>
          </cell>
        </row>
        <row r="8">
          <cell r="A8" t="str">
            <v>사원3</v>
          </cell>
          <cell r="C8">
            <v>766670</v>
          </cell>
          <cell r="D8">
            <v>774670</v>
          </cell>
          <cell r="E8">
            <v>782670</v>
          </cell>
          <cell r="F8">
            <v>790670</v>
          </cell>
          <cell r="G8">
            <v>798670</v>
          </cell>
          <cell r="H8">
            <v>806670</v>
          </cell>
          <cell r="I8">
            <v>814670</v>
          </cell>
          <cell r="J8">
            <v>822670</v>
          </cell>
          <cell r="K8">
            <v>830670</v>
          </cell>
          <cell r="L8">
            <v>838670</v>
          </cell>
          <cell r="M8">
            <v>846670</v>
          </cell>
          <cell r="N8">
            <v>854670</v>
          </cell>
          <cell r="O8">
            <v>859670</v>
          </cell>
          <cell r="P8">
            <v>864670</v>
          </cell>
          <cell r="Q8">
            <v>869670</v>
          </cell>
          <cell r="R8">
            <v>874670</v>
          </cell>
          <cell r="S8">
            <v>879670</v>
          </cell>
          <cell r="T8">
            <v>884670</v>
          </cell>
          <cell r="U8">
            <v>889670</v>
          </cell>
          <cell r="V8">
            <v>894670</v>
          </cell>
          <cell r="W8">
            <v>899670</v>
          </cell>
          <cell r="X8">
            <v>904670</v>
          </cell>
          <cell r="Y8">
            <v>909670</v>
          </cell>
          <cell r="Z8">
            <v>914670</v>
          </cell>
          <cell r="AA8">
            <v>919670</v>
          </cell>
          <cell r="AB8">
            <v>924670</v>
          </cell>
          <cell r="AC8">
            <v>929670</v>
          </cell>
          <cell r="AD8">
            <v>934670</v>
          </cell>
          <cell r="AE8">
            <v>939670</v>
          </cell>
          <cell r="AF8">
            <v>944670</v>
          </cell>
          <cell r="AG8">
            <v>949670</v>
          </cell>
          <cell r="AH8">
            <v>954670</v>
          </cell>
          <cell r="AI8">
            <v>959670</v>
          </cell>
          <cell r="AJ8">
            <v>964670</v>
          </cell>
          <cell r="AK8">
            <v>969670</v>
          </cell>
          <cell r="AL8">
            <v>974670</v>
          </cell>
          <cell r="AM8">
            <v>979670</v>
          </cell>
          <cell r="AN8">
            <v>984670</v>
          </cell>
          <cell r="AO8">
            <v>989670</v>
          </cell>
          <cell r="AP8">
            <v>994670</v>
          </cell>
          <cell r="AQ8">
            <v>999670</v>
          </cell>
          <cell r="AR8">
            <v>1004670</v>
          </cell>
          <cell r="AS8">
            <v>1009670</v>
          </cell>
          <cell r="AT8">
            <v>1014670</v>
          </cell>
          <cell r="AU8">
            <v>1019670</v>
          </cell>
          <cell r="AV8">
            <v>1024670</v>
          </cell>
          <cell r="AW8">
            <v>1029670</v>
          </cell>
          <cell r="AX8">
            <v>1034670</v>
          </cell>
          <cell r="AY8">
            <v>1039670</v>
          </cell>
          <cell r="AZ8">
            <v>1044670</v>
          </cell>
          <cell r="BA8">
            <v>1049670</v>
          </cell>
          <cell r="BB8">
            <v>1054670</v>
          </cell>
          <cell r="BC8">
            <v>1059670</v>
          </cell>
        </row>
        <row r="9">
          <cell r="A9" t="str">
            <v>대리</v>
          </cell>
          <cell r="C9">
            <v>800000</v>
          </cell>
          <cell r="D9">
            <v>809000</v>
          </cell>
          <cell r="E9">
            <v>818000</v>
          </cell>
          <cell r="F9">
            <v>827000</v>
          </cell>
          <cell r="G9">
            <v>836000</v>
          </cell>
          <cell r="H9">
            <v>845000</v>
          </cell>
          <cell r="I9">
            <v>854000</v>
          </cell>
          <cell r="J9">
            <v>863000</v>
          </cell>
          <cell r="K9">
            <v>872000</v>
          </cell>
          <cell r="L9">
            <v>881000</v>
          </cell>
          <cell r="M9">
            <v>890000</v>
          </cell>
          <cell r="N9">
            <v>899000</v>
          </cell>
          <cell r="O9">
            <v>905000</v>
          </cell>
          <cell r="P9">
            <v>911000</v>
          </cell>
          <cell r="Q9">
            <v>917000</v>
          </cell>
          <cell r="R9">
            <v>923000</v>
          </cell>
          <cell r="S9">
            <v>929000</v>
          </cell>
          <cell r="T9">
            <v>935000</v>
          </cell>
          <cell r="U9">
            <v>941000</v>
          </cell>
          <cell r="V9">
            <v>947000</v>
          </cell>
          <cell r="W9">
            <v>953000</v>
          </cell>
          <cell r="X9">
            <v>959000</v>
          </cell>
          <cell r="Y9">
            <v>965000</v>
          </cell>
          <cell r="Z9">
            <v>971000</v>
          </cell>
          <cell r="AA9">
            <v>977000</v>
          </cell>
          <cell r="AB9">
            <v>983000</v>
          </cell>
          <cell r="AC9">
            <v>989000</v>
          </cell>
          <cell r="AD9">
            <v>995000</v>
          </cell>
          <cell r="AE9">
            <v>1001000</v>
          </cell>
          <cell r="AF9">
            <v>1007000</v>
          </cell>
          <cell r="AG9">
            <v>1013000</v>
          </cell>
          <cell r="AH9">
            <v>1019000</v>
          </cell>
          <cell r="AI9">
            <v>1025000</v>
          </cell>
          <cell r="AJ9">
            <v>1031000</v>
          </cell>
          <cell r="AK9">
            <v>1037000</v>
          </cell>
          <cell r="AL9">
            <v>1043000</v>
          </cell>
          <cell r="AM9">
            <v>1049000</v>
          </cell>
          <cell r="AN9">
            <v>1055000</v>
          </cell>
          <cell r="AO9">
            <v>1061000</v>
          </cell>
          <cell r="AP9">
            <v>1067000</v>
          </cell>
          <cell r="AQ9">
            <v>1073000</v>
          </cell>
          <cell r="AR9">
            <v>1079000</v>
          </cell>
          <cell r="AS9">
            <v>1085000</v>
          </cell>
          <cell r="AT9">
            <v>1091000</v>
          </cell>
          <cell r="AU9">
            <v>1097000</v>
          </cell>
          <cell r="AV9">
            <v>1103000</v>
          </cell>
          <cell r="AW9">
            <v>1109000</v>
          </cell>
          <cell r="AX9">
            <v>1115000</v>
          </cell>
          <cell r="AY9">
            <v>1121000</v>
          </cell>
          <cell r="AZ9">
            <v>1127000</v>
          </cell>
          <cell r="BA9">
            <v>1133000</v>
          </cell>
          <cell r="BB9">
            <v>1139000</v>
          </cell>
          <cell r="BC9">
            <v>1145000</v>
          </cell>
        </row>
        <row r="10">
          <cell r="A10" t="str">
            <v>과장보</v>
          </cell>
          <cell r="C10">
            <v>1046000</v>
          </cell>
          <cell r="D10">
            <v>1056000</v>
          </cell>
          <cell r="E10">
            <v>1066000</v>
          </cell>
          <cell r="F10">
            <v>1076000</v>
          </cell>
          <cell r="G10">
            <v>1086000</v>
          </cell>
          <cell r="H10">
            <v>1096000</v>
          </cell>
          <cell r="I10">
            <v>1106000</v>
          </cell>
          <cell r="J10">
            <v>1116000</v>
          </cell>
          <cell r="K10">
            <v>1126000</v>
          </cell>
          <cell r="L10">
            <v>1136000</v>
          </cell>
          <cell r="M10">
            <v>1146000</v>
          </cell>
          <cell r="N10">
            <v>1156000</v>
          </cell>
          <cell r="O10">
            <v>1166000</v>
          </cell>
          <cell r="P10">
            <v>1176000</v>
          </cell>
          <cell r="Q10">
            <v>1186000</v>
          </cell>
          <cell r="R10">
            <v>1196000</v>
          </cell>
          <cell r="S10">
            <v>1203000</v>
          </cell>
          <cell r="T10">
            <v>1210000</v>
          </cell>
          <cell r="U10">
            <v>1217000</v>
          </cell>
          <cell r="V10">
            <v>1224000</v>
          </cell>
          <cell r="W10">
            <v>1231000</v>
          </cell>
          <cell r="X10">
            <v>1238000</v>
          </cell>
          <cell r="Y10">
            <v>1245000</v>
          </cell>
          <cell r="Z10">
            <v>1252000</v>
          </cell>
          <cell r="AA10">
            <v>1259000</v>
          </cell>
          <cell r="AB10">
            <v>1266000</v>
          </cell>
          <cell r="AC10">
            <v>1273000</v>
          </cell>
          <cell r="AD10">
            <v>1280000</v>
          </cell>
          <cell r="AE10">
            <v>1287000</v>
          </cell>
          <cell r="AF10">
            <v>1294000</v>
          </cell>
          <cell r="AG10">
            <v>1301000</v>
          </cell>
          <cell r="AH10">
            <v>1308000</v>
          </cell>
          <cell r="AI10">
            <v>1315000</v>
          </cell>
          <cell r="AJ10">
            <v>1322000</v>
          </cell>
          <cell r="AK10">
            <v>1329000</v>
          </cell>
          <cell r="AL10">
            <v>1336000</v>
          </cell>
          <cell r="AM10">
            <v>1343000</v>
          </cell>
          <cell r="AN10">
            <v>1350000</v>
          </cell>
          <cell r="AO10">
            <v>1357000</v>
          </cell>
          <cell r="AP10">
            <v>1364000</v>
          </cell>
          <cell r="AQ10">
            <v>1371000</v>
          </cell>
          <cell r="AR10">
            <v>1378000</v>
          </cell>
          <cell r="AS10">
            <v>1385000</v>
          </cell>
          <cell r="AT10">
            <v>1392000</v>
          </cell>
          <cell r="AU10">
            <v>1399000</v>
          </cell>
          <cell r="AV10">
            <v>1406000</v>
          </cell>
          <cell r="AW10">
            <v>1413000</v>
          </cell>
          <cell r="AX10">
            <v>1420000</v>
          </cell>
          <cell r="AY10">
            <v>1427000</v>
          </cell>
          <cell r="AZ10">
            <v>1434000</v>
          </cell>
          <cell r="BA10">
            <v>1441000</v>
          </cell>
          <cell r="BB10">
            <v>1448000</v>
          </cell>
          <cell r="BC10">
            <v>1455000</v>
          </cell>
        </row>
        <row r="11">
          <cell r="A11" t="str">
            <v>과장</v>
          </cell>
          <cell r="C11">
            <v>1166670</v>
          </cell>
          <cell r="D11">
            <v>1177670</v>
          </cell>
          <cell r="E11">
            <v>1188670</v>
          </cell>
          <cell r="F11">
            <v>1199670</v>
          </cell>
          <cell r="G11">
            <v>1210670</v>
          </cell>
          <cell r="H11">
            <v>1221670</v>
          </cell>
          <cell r="I11">
            <v>1232670</v>
          </cell>
          <cell r="J11">
            <v>1243670</v>
          </cell>
          <cell r="K11">
            <v>1254670</v>
          </cell>
          <cell r="L11">
            <v>1265670</v>
          </cell>
          <cell r="M11">
            <v>1276670</v>
          </cell>
          <cell r="N11">
            <v>1287670</v>
          </cell>
          <cell r="O11">
            <v>1298670</v>
          </cell>
          <cell r="P11">
            <v>1309670</v>
          </cell>
          <cell r="Q11">
            <v>1320670</v>
          </cell>
          <cell r="R11">
            <v>1331670</v>
          </cell>
          <cell r="S11">
            <v>1339670</v>
          </cell>
          <cell r="T11">
            <v>1347670</v>
          </cell>
          <cell r="U11">
            <v>1355670</v>
          </cell>
          <cell r="V11">
            <v>1363670</v>
          </cell>
          <cell r="W11">
            <v>1371670</v>
          </cell>
          <cell r="X11">
            <v>1379670</v>
          </cell>
          <cell r="Y11">
            <v>1387670</v>
          </cell>
          <cell r="Z11">
            <v>1395670</v>
          </cell>
          <cell r="AA11">
            <v>1403670</v>
          </cell>
          <cell r="AB11">
            <v>1411670</v>
          </cell>
          <cell r="AC11">
            <v>1419670</v>
          </cell>
          <cell r="AD11">
            <v>1427670</v>
          </cell>
          <cell r="AE11">
            <v>1435670</v>
          </cell>
          <cell r="AF11">
            <v>1443670</v>
          </cell>
          <cell r="AG11">
            <v>1451670</v>
          </cell>
          <cell r="AH11">
            <v>1459670</v>
          </cell>
          <cell r="AI11">
            <v>1467670</v>
          </cell>
          <cell r="AJ11">
            <v>1475670</v>
          </cell>
          <cell r="AK11">
            <v>1483670</v>
          </cell>
          <cell r="AL11">
            <v>1491670</v>
          </cell>
          <cell r="AM11">
            <v>1499670</v>
          </cell>
          <cell r="AN11">
            <v>1507670</v>
          </cell>
          <cell r="AO11">
            <v>1515670</v>
          </cell>
          <cell r="AP11">
            <v>1523670</v>
          </cell>
          <cell r="AQ11">
            <v>1531670</v>
          </cell>
          <cell r="AR11">
            <v>1539670</v>
          </cell>
          <cell r="AS11">
            <v>1547670</v>
          </cell>
          <cell r="AT11">
            <v>1555670</v>
          </cell>
          <cell r="AU11">
            <v>1563670</v>
          </cell>
          <cell r="AV11">
            <v>1571670</v>
          </cell>
          <cell r="AW11">
            <v>1579670</v>
          </cell>
          <cell r="AX11">
            <v>1587670</v>
          </cell>
          <cell r="AY11">
            <v>1595670</v>
          </cell>
          <cell r="AZ11">
            <v>1603670</v>
          </cell>
          <cell r="BA11">
            <v>1611670</v>
          </cell>
          <cell r="BB11">
            <v>1619670</v>
          </cell>
          <cell r="BC11">
            <v>1627670</v>
          </cell>
        </row>
        <row r="12">
          <cell r="A12" t="str">
            <v>차장보</v>
          </cell>
          <cell r="C12">
            <v>1366670</v>
          </cell>
          <cell r="D12">
            <v>1378670</v>
          </cell>
          <cell r="E12">
            <v>1390670</v>
          </cell>
          <cell r="F12">
            <v>1402670</v>
          </cell>
          <cell r="G12">
            <v>1414670</v>
          </cell>
          <cell r="H12">
            <v>1426670</v>
          </cell>
          <cell r="I12">
            <v>1438670</v>
          </cell>
          <cell r="J12">
            <v>1450670</v>
          </cell>
          <cell r="K12">
            <v>1462670</v>
          </cell>
          <cell r="L12">
            <v>1474670</v>
          </cell>
          <cell r="M12">
            <v>1486670</v>
          </cell>
          <cell r="N12">
            <v>1498670</v>
          </cell>
          <cell r="O12">
            <v>1510670</v>
          </cell>
          <cell r="P12">
            <v>1522670</v>
          </cell>
          <cell r="Q12">
            <v>1534670</v>
          </cell>
          <cell r="R12">
            <v>1546670</v>
          </cell>
          <cell r="S12">
            <v>1555670</v>
          </cell>
          <cell r="T12">
            <v>1564670</v>
          </cell>
          <cell r="U12">
            <v>1573670</v>
          </cell>
          <cell r="V12">
            <v>1582670</v>
          </cell>
          <cell r="W12">
            <v>1591670</v>
          </cell>
          <cell r="X12">
            <v>1600670</v>
          </cell>
          <cell r="Y12">
            <v>1609670</v>
          </cell>
          <cell r="Z12">
            <v>1618670</v>
          </cell>
          <cell r="AA12">
            <v>1627670</v>
          </cell>
          <cell r="AB12">
            <v>1636670</v>
          </cell>
          <cell r="AC12">
            <v>1645670</v>
          </cell>
          <cell r="AD12">
            <v>1654670</v>
          </cell>
          <cell r="AE12">
            <v>1663670</v>
          </cell>
          <cell r="AF12">
            <v>1672670</v>
          </cell>
          <cell r="AG12">
            <v>1681670</v>
          </cell>
          <cell r="AH12">
            <v>1690670</v>
          </cell>
          <cell r="AI12">
            <v>1699670</v>
          </cell>
          <cell r="AJ12">
            <v>1708670</v>
          </cell>
          <cell r="AK12">
            <v>1717670</v>
          </cell>
          <cell r="AL12">
            <v>1726670</v>
          </cell>
          <cell r="AM12">
            <v>1735670</v>
          </cell>
          <cell r="AN12">
            <v>1744670</v>
          </cell>
          <cell r="AO12">
            <v>1753670</v>
          </cell>
          <cell r="AP12">
            <v>1762670</v>
          </cell>
          <cell r="AQ12">
            <v>1771670</v>
          </cell>
          <cell r="AR12">
            <v>1780670</v>
          </cell>
          <cell r="AS12">
            <v>1789670</v>
          </cell>
          <cell r="AT12">
            <v>1798670</v>
          </cell>
          <cell r="AU12">
            <v>1807670</v>
          </cell>
          <cell r="AV12">
            <v>1816670</v>
          </cell>
          <cell r="AW12">
            <v>1825670</v>
          </cell>
          <cell r="AX12">
            <v>1834670</v>
          </cell>
          <cell r="AY12">
            <v>1843670</v>
          </cell>
          <cell r="AZ12">
            <v>1852670</v>
          </cell>
          <cell r="BA12">
            <v>1861670</v>
          </cell>
          <cell r="BB12">
            <v>1870670</v>
          </cell>
          <cell r="BC12">
            <v>1879670</v>
          </cell>
        </row>
        <row r="13">
          <cell r="A13" t="str">
            <v>차장</v>
          </cell>
          <cell r="C13">
            <v>1526670</v>
          </cell>
          <cell r="D13">
            <v>1539670</v>
          </cell>
          <cell r="E13">
            <v>1552670</v>
          </cell>
          <cell r="F13">
            <v>1565670</v>
          </cell>
          <cell r="G13">
            <v>1578670</v>
          </cell>
          <cell r="H13">
            <v>1591670</v>
          </cell>
          <cell r="I13">
            <v>1604670</v>
          </cell>
          <cell r="J13">
            <v>1617670</v>
          </cell>
          <cell r="K13">
            <v>1630670</v>
          </cell>
          <cell r="L13">
            <v>1643670</v>
          </cell>
          <cell r="M13">
            <v>1656670</v>
          </cell>
          <cell r="N13">
            <v>1669670</v>
          </cell>
          <cell r="O13">
            <v>1682670</v>
          </cell>
          <cell r="P13">
            <v>1695670</v>
          </cell>
          <cell r="Q13">
            <v>1708670</v>
          </cell>
          <cell r="R13">
            <v>1721670</v>
          </cell>
          <cell r="S13">
            <v>1731670</v>
          </cell>
          <cell r="T13">
            <v>1741670</v>
          </cell>
          <cell r="U13">
            <v>1751670</v>
          </cell>
          <cell r="V13">
            <v>1761670</v>
          </cell>
          <cell r="W13">
            <v>1771670</v>
          </cell>
          <cell r="X13">
            <v>1781670</v>
          </cell>
          <cell r="Y13">
            <v>1791670</v>
          </cell>
          <cell r="Z13">
            <v>1801670</v>
          </cell>
          <cell r="AA13">
            <v>1811670</v>
          </cell>
          <cell r="AB13">
            <v>1821670</v>
          </cell>
          <cell r="AC13">
            <v>1831670</v>
          </cell>
          <cell r="AD13">
            <v>1841670</v>
          </cell>
          <cell r="AE13">
            <v>1851670</v>
          </cell>
          <cell r="AF13">
            <v>1861670</v>
          </cell>
          <cell r="AG13">
            <v>1871670</v>
          </cell>
          <cell r="AH13">
            <v>1881670</v>
          </cell>
          <cell r="AI13">
            <v>1891670</v>
          </cell>
          <cell r="AJ13">
            <v>1901670</v>
          </cell>
          <cell r="AK13">
            <v>1911670</v>
          </cell>
          <cell r="AL13">
            <v>1921670</v>
          </cell>
          <cell r="AM13">
            <v>1931670</v>
          </cell>
          <cell r="AN13">
            <v>1941670</v>
          </cell>
          <cell r="AO13">
            <v>1951670</v>
          </cell>
          <cell r="AP13">
            <v>1961670</v>
          </cell>
          <cell r="AQ13">
            <v>1971670</v>
          </cell>
          <cell r="AR13">
            <v>1981670</v>
          </cell>
          <cell r="AS13">
            <v>1991670</v>
          </cell>
          <cell r="AT13">
            <v>2001670</v>
          </cell>
          <cell r="AU13">
            <v>2011670</v>
          </cell>
          <cell r="AV13">
            <v>2021670</v>
          </cell>
          <cell r="AW13">
            <v>2031670</v>
          </cell>
          <cell r="AX13">
            <v>2041670</v>
          </cell>
          <cell r="AY13">
            <v>2051670</v>
          </cell>
          <cell r="AZ13">
            <v>2061670</v>
          </cell>
          <cell r="BA13">
            <v>2071670</v>
          </cell>
          <cell r="BB13">
            <v>2081670</v>
          </cell>
          <cell r="BC13">
            <v>2091670</v>
          </cell>
        </row>
        <row r="14">
          <cell r="A14" t="str">
            <v>부장보</v>
          </cell>
          <cell r="C14">
            <v>1840000</v>
          </cell>
          <cell r="D14">
            <v>1854000</v>
          </cell>
          <cell r="E14">
            <v>1868000</v>
          </cell>
          <cell r="F14">
            <v>1882000</v>
          </cell>
          <cell r="G14">
            <v>1896000</v>
          </cell>
          <cell r="H14">
            <v>1910000</v>
          </cell>
          <cell r="I14">
            <v>1924000</v>
          </cell>
          <cell r="J14">
            <v>1938000</v>
          </cell>
          <cell r="K14">
            <v>1952000</v>
          </cell>
          <cell r="L14">
            <v>1966000</v>
          </cell>
          <cell r="M14">
            <v>1980000</v>
          </cell>
          <cell r="N14">
            <v>1994000</v>
          </cell>
          <cell r="O14">
            <v>2008000</v>
          </cell>
          <cell r="P14">
            <v>2022000</v>
          </cell>
          <cell r="Q14">
            <v>2036000</v>
          </cell>
          <cell r="R14">
            <v>2050000</v>
          </cell>
          <cell r="S14">
            <v>2061000</v>
          </cell>
          <cell r="T14">
            <v>2072000</v>
          </cell>
          <cell r="U14">
            <v>2083000</v>
          </cell>
          <cell r="V14">
            <v>2094000</v>
          </cell>
          <cell r="W14">
            <v>2105000</v>
          </cell>
          <cell r="X14">
            <v>2116000</v>
          </cell>
          <cell r="Y14">
            <v>2127000</v>
          </cell>
          <cell r="Z14">
            <v>2138000</v>
          </cell>
          <cell r="AA14">
            <v>2149000</v>
          </cell>
          <cell r="AB14">
            <v>2160000</v>
          </cell>
          <cell r="AC14">
            <v>2171000</v>
          </cell>
          <cell r="AD14">
            <v>2182000</v>
          </cell>
          <cell r="AE14">
            <v>2193000</v>
          </cell>
          <cell r="AF14">
            <v>2204000</v>
          </cell>
          <cell r="AG14">
            <v>2215000</v>
          </cell>
          <cell r="AH14">
            <v>2226000</v>
          </cell>
          <cell r="AI14">
            <v>2237000</v>
          </cell>
          <cell r="AJ14">
            <v>2248000</v>
          </cell>
          <cell r="AK14">
            <v>2259000</v>
          </cell>
          <cell r="AL14">
            <v>2270000</v>
          </cell>
          <cell r="AM14">
            <v>2281000</v>
          </cell>
          <cell r="AN14">
            <v>2292000</v>
          </cell>
          <cell r="AO14">
            <v>2303000</v>
          </cell>
          <cell r="AP14">
            <v>2314000</v>
          </cell>
          <cell r="AQ14">
            <v>2325000</v>
          </cell>
          <cell r="AR14">
            <v>2336000</v>
          </cell>
          <cell r="AS14">
            <v>2347000</v>
          </cell>
          <cell r="AT14">
            <v>2358000</v>
          </cell>
          <cell r="AU14">
            <v>2369000</v>
          </cell>
          <cell r="AV14">
            <v>2380000</v>
          </cell>
          <cell r="AW14">
            <v>2391000</v>
          </cell>
          <cell r="AX14">
            <v>2402000</v>
          </cell>
          <cell r="AY14">
            <v>2413000</v>
          </cell>
          <cell r="AZ14">
            <v>2424000</v>
          </cell>
          <cell r="BA14">
            <v>2435000</v>
          </cell>
          <cell r="BB14">
            <v>2446000</v>
          </cell>
          <cell r="BC14">
            <v>2457000</v>
          </cell>
        </row>
        <row r="15">
          <cell r="A15" t="str">
            <v>부장</v>
          </cell>
          <cell r="C15">
            <v>1960000</v>
          </cell>
          <cell r="D15">
            <v>1975000</v>
          </cell>
          <cell r="E15">
            <v>1990000</v>
          </cell>
          <cell r="F15">
            <v>2005000</v>
          </cell>
          <cell r="G15">
            <v>2020000</v>
          </cell>
          <cell r="H15">
            <v>2035000</v>
          </cell>
          <cell r="I15">
            <v>2050000</v>
          </cell>
          <cell r="J15">
            <v>2065000</v>
          </cell>
          <cell r="K15">
            <v>2080000</v>
          </cell>
          <cell r="L15">
            <v>2095000</v>
          </cell>
          <cell r="M15">
            <v>2110000</v>
          </cell>
          <cell r="N15">
            <v>2125000</v>
          </cell>
          <cell r="O15">
            <v>2140000</v>
          </cell>
          <cell r="P15">
            <v>2155000</v>
          </cell>
          <cell r="Q15">
            <v>2170000</v>
          </cell>
          <cell r="R15">
            <v>2185000</v>
          </cell>
          <cell r="S15">
            <v>2197000</v>
          </cell>
          <cell r="T15">
            <v>2209000</v>
          </cell>
          <cell r="U15">
            <v>2221000</v>
          </cell>
          <cell r="V15">
            <v>2233000</v>
          </cell>
          <cell r="W15">
            <v>2245000</v>
          </cell>
          <cell r="X15">
            <v>2257000</v>
          </cell>
          <cell r="Y15">
            <v>2269000</v>
          </cell>
          <cell r="Z15">
            <v>2281000</v>
          </cell>
          <cell r="AA15">
            <v>2293000</v>
          </cell>
          <cell r="AB15">
            <v>2305000</v>
          </cell>
          <cell r="AC15">
            <v>2317000</v>
          </cell>
          <cell r="AD15">
            <v>2329000</v>
          </cell>
          <cell r="AE15">
            <v>2341000</v>
          </cell>
          <cell r="AF15">
            <v>2353000</v>
          </cell>
          <cell r="AG15">
            <v>2365000</v>
          </cell>
          <cell r="AH15">
            <v>2377000</v>
          </cell>
          <cell r="AI15">
            <v>2389000</v>
          </cell>
          <cell r="AJ15">
            <v>2401000</v>
          </cell>
          <cell r="AK15">
            <v>2413000</v>
          </cell>
          <cell r="AL15">
            <v>2425000</v>
          </cell>
          <cell r="AM15">
            <v>2437000</v>
          </cell>
          <cell r="AN15">
            <v>2449000</v>
          </cell>
          <cell r="AO15">
            <v>2461000</v>
          </cell>
          <cell r="AP15">
            <v>2473000</v>
          </cell>
          <cell r="AQ15">
            <v>2485000</v>
          </cell>
          <cell r="AR15">
            <v>2497000</v>
          </cell>
          <cell r="AS15">
            <v>2509000</v>
          </cell>
          <cell r="AT15">
            <v>2521000</v>
          </cell>
          <cell r="AU15">
            <v>2533000</v>
          </cell>
          <cell r="AV15">
            <v>2545000</v>
          </cell>
          <cell r="AW15">
            <v>2557000</v>
          </cell>
          <cell r="AX15">
            <v>2569000</v>
          </cell>
          <cell r="AY15">
            <v>2581000</v>
          </cell>
          <cell r="AZ15">
            <v>2593000</v>
          </cell>
          <cell r="BA15">
            <v>2605000</v>
          </cell>
          <cell r="BB15">
            <v>2617000</v>
          </cell>
          <cell r="BC15">
            <v>2629000</v>
          </cell>
        </row>
        <row r="22">
          <cell r="E22">
            <v>60000</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보상(경영진작업시트)"/>
      <sheetName val="기본급"/>
      <sheetName val="STI"/>
      <sheetName val="스톡옵션"/>
      <sheetName val="경영진보상(안)"/>
      <sheetName val="페이밴드"/>
      <sheetName val="기타"/>
      <sheetName val="기타2"/>
      <sheetName val="통계"/>
    </sheetNames>
    <sheetDataSet>
      <sheetData sheetId="0"/>
      <sheetData sheetId="1">
        <row r="12">
          <cell r="A12" t="str">
            <v>사번</v>
          </cell>
          <cell r="B12" t="str">
            <v>성명</v>
          </cell>
          <cell r="C12" t="str">
            <v>법인</v>
          </cell>
          <cell r="D12" t="str">
            <v>본부</v>
          </cell>
          <cell r="E12" t="str">
            <v>조정담당</v>
          </cell>
          <cell r="F12" t="str">
            <v>실</v>
          </cell>
          <cell r="G12" t="str">
            <v>팀</v>
          </cell>
          <cell r="H12" t="str">
            <v>직군</v>
          </cell>
          <cell r="I12" t="str">
            <v>역량(13)</v>
          </cell>
          <cell r="J12" t="str">
            <v>역량(14)</v>
          </cell>
          <cell r="K12" t="str">
            <v>조정폭(14)</v>
          </cell>
          <cell r="L12" t="str">
            <v>역량(15)</v>
          </cell>
          <cell r="M12" t="str">
            <v>조정폭(15)</v>
          </cell>
          <cell r="N12" t="str">
            <v>기본급'13</v>
          </cell>
          <cell r="O12" t="str">
            <v>기본급(14)</v>
          </cell>
          <cell r="P12" t="str">
            <v>14인상액</v>
          </cell>
          <cell r="Q12" t="str">
            <v>'14인상율</v>
          </cell>
          <cell r="R12" t="str">
            <v>15페이밴드</v>
          </cell>
          <cell r="S12" t="str">
            <v>편차('14기본급대비)</v>
          </cell>
          <cell r="T12" t="str">
            <v>편차비율</v>
          </cell>
          <cell r="U12" t="str">
            <v>1차조정율</v>
          </cell>
          <cell r="V12" t="str">
            <v>1차조정액</v>
          </cell>
          <cell r="W12" t="str">
            <v>1차조정율</v>
          </cell>
          <cell r="X12" t="str">
            <v>1차조정액</v>
          </cell>
          <cell r="Y12" t="str">
            <v>1차조정율</v>
          </cell>
          <cell r="Z12" t="str">
            <v>1차조정금액</v>
          </cell>
          <cell r="AA12" t="str">
            <v>보정율</v>
          </cell>
          <cell r="AB12" t="str">
            <v>보정후조정액</v>
          </cell>
          <cell r="AC12" t="str">
            <v>조정기본급(15)</v>
          </cell>
          <cell r="AD12" t="str">
            <v>14년 기본급 피드백 면담 History</v>
          </cell>
        </row>
        <row r="13">
          <cell r="A13" t="str">
            <v>BHS00001</v>
          </cell>
          <cell r="B13" t="str">
            <v>강상욱</v>
          </cell>
          <cell r="C13" t="str">
            <v>BHS</v>
          </cell>
          <cell r="D13" t="str">
            <v>CEO</v>
          </cell>
          <cell r="E13" t="str">
            <v>김강석</v>
          </cell>
          <cell r="F13" t="str">
            <v>CEO</v>
          </cell>
          <cell r="G13" t="str">
            <v>모바일개발팀</v>
          </cell>
          <cell r="H13" t="str">
            <v>PD</v>
          </cell>
          <cell r="I13" t="str">
            <v>G3상</v>
          </cell>
          <cell r="J13" t="str">
            <v>G3상</v>
          </cell>
          <cell r="K13" t="str">
            <v>-</v>
          </cell>
          <cell r="L13" t="str">
            <v>G3상</v>
          </cell>
          <cell r="M13" t="str">
            <v>-</v>
          </cell>
          <cell r="N13">
            <v>64000000</v>
          </cell>
          <cell r="O13">
            <v>65600000</v>
          </cell>
          <cell r="P13">
            <v>1600000</v>
          </cell>
          <cell r="Q13">
            <v>2.5000000000000001E-2</v>
          </cell>
          <cell r="R13">
            <v>64200000</v>
          </cell>
          <cell r="S13">
            <v>1400000</v>
          </cell>
          <cell r="T13">
            <v>2.1341463414634148E-2</v>
          </cell>
          <cell r="U13">
            <v>0.03</v>
          </cell>
          <cell r="V13">
            <v>1970000</v>
          </cell>
          <cell r="W13">
            <v>0.02</v>
          </cell>
          <cell r="X13">
            <v>1310000</v>
          </cell>
          <cell r="Y13">
            <v>0.02</v>
          </cell>
          <cell r="Z13">
            <v>1300000</v>
          </cell>
          <cell r="AA13">
            <v>0.95</v>
          </cell>
          <cell r="AB13">
            <v>1200000</v>
          </cell>
          <cell r="AC13">
            <v>66800000</v>
          </cell>
          <cell r="AD13" t="str">
            <v>(강) 기본급 인상이 낮은 것은, 블루홀이 돈을 잘 벌지 못 해서라고 이해한다. (장) 반은 맞고, 반은 아니다. 고연봉자의 페이밴드에서 블루홀이 다소 낮은 것은 맞는 것 같다. 다만, 직군 이동에 따른 역량등급의 불이익 가능성이 있어서, 내년 강상욱님의 기본급 협의가 다소 타이트할 수 있다.</v>
          </cell>
        </row>
        <row r="14">
          <cell r="A14" t="str">
            <v>BHS00003</v>
          </cell>
          <cell r="B14" t="str">
            <v>강승원</v>
          </cell>
          <cell r="C14" t="str">
            <v>BHS</v>
          </cell>
          <cell r="D14" t="str">
            <v>TERA본부</v>
          </cell>
          <cell r="E14" t="str">
            <v>장병규</v>
          </cell>
          <cell r="F14" t="str">
            <v>제작실</v>
          </cell>
          <cell r="G14" t="str">
            <v>이펙트 아트팀</v>
          </cell>
          <cell r="H14" t="str">
            <v>아트</v>
          </cell>
          <cell r="I14" t="str">
            <v>G3상</v>
          </cell>
          <cell r="J14" t="str">
            <v>G3상</v>
          </cell>
          <cell r="K14" t="str">
            <v>-</v>
          </cell>
          <cell r="L14" t="str">
            <v>G3상</v>
          </cell>
          <cell r="M14" t="str">
            <v>-</v>
          </cell>
          <cell r="N14">
            <v>60500000</v>
          </cell>
          <cell r="O14">
            <v>62000000</v>
          </cell>
          <cell r="P14">
            <v>1500000</v>
          </cell>
          <cell r="Q14">
            <v>2.4793388429752067E-2</v>
          </cell>
          <cell r="R14">
            <v>61100000</v>
          </cell>
          <cell r="S14">
            <v>900000</v>
          </cell>
          <cell r="T14">
            <v>1.4516129032258065E-2</v>
          </cell>
          <cell r="U14">
            <v>0.03</v>
          </cell>
          <cell r="V14">
            <v>1860000</v>
          </cell>
          <cell r="W14">
            <v>0.02</v>
          </cell>
          <cell r="X14">
            <v>1240000</v>
          </cell>
          <cell r="Y14">
            <v>0.02</v>
          </cell>
          <cell r="Z14">
            <v>1200000</v>
          </cell>
          <cell r="AA14">
            <v>0.95</v>
          </cell>
          <cell r="AB14">
            <v>1200000</v>
          </cell>
          <cell r="AC14">
            <v>63200000</v>
          </cell>
          <cell r="AD14" t="str">
            <v>기본급 인상금액에 대해 아쉬움이 있는 것 같음.</v>
          </cell>
        </row>
        <row r="15">
          <cell r="A15" t="str">
            <v>BHS00007</v>
          </cell>
          <cell r="B15" t="str">
            <v>김강석</v>
          </cell>
          <cell r="C15" t="str">
            <v>BHS</v>
          </cell>
          <cell r="D15" t="str">
            <v>CEO</v>
          </cell>
          <cell r="E15">
            <v>0</v>
          </cell>
          <cell r="F15" t="str">
            <v>CEO</v>
          </cell>
          <cell r="G15" t="str">
            <v>-</v>
          </cell>
          <cell r="H15" t="str">
            <v>PD</v>
          </cell>
          <cell r="I15" t="str">
            <v>G4상</v>
          </cell>
          <cell r="J15" t="str">
            <v>G4상</v>
          </cell>
          <cell r="K15" t="str">
            <v>-</v>
          </cell>
          <cell r="L15" t="str">
            <v>G4상</v>
          </cell>
          <cell r="M15" t="str">
            <v>-</v>
          </cell>
          <cell r="N15">
            <v>120400000</v>
          </cell>
          <cell r="O15">
            <v>124000000</v>
          </cell>
          <cell r="P15">
            <v>3600000</v>
          </cell>
          <cell r="Q15">
            <v>2.9900332225913623E-2</v>
          </cell>
          <cell r="R15">
            <v>82800000</v>
          </cell>
          <cell r="S15">
            <v>41200000</v>
          </cell>
          <cell r="T15">
            <v>0.33225806451612905</v>
          </cell>
          <cell r="U15">
            <v>0.01</v>
          </cell>
          <cell r="V15">
            <v>1240000</v>
          </cell>
          <cell r="W15">
            <v>0.04</v>
          </cell>
          <cell r="X15">
            <v>4960000</v>
          </cell>
          <cell r="Y15">
            <v>0.04</v>
          </cell>
          <cell r="Z15">
            <v>5000000</v>
          </cell>
          <cell r="AA15">
            <v>1</v>
          </cell>
          <cell r="AB15">
            <v>5000000</v>
          </cell>
          <cell r="AC15">
            <v>129000000</v>
          </cell>
          <cell r="AD15">
            <v>0</v>
          </cell>
        </row>
        <row r="16">
          <cell r="A16" t="str">
            <v>BHS00008</v>
          </cell>
          <cell r="B16" t="str">
            <v>김낙형</v>
          </cell>
          <cell r="C16" t="str">
            <v>BHS</v>
          </cell>
          <cell r="D16" t="str">
            <v>신규개발본부</v>
          </cell>
          <cell r="E16" t="str">
            <v>양재헌</v>
          </cell>
          <cell r="F16" t="str">
            <v>NEXT팀</v>
          </cell>
          <cell r="G16" t="str">
            <v>NEXT팀</v>
          </cell>
          <cell r="H16" t="str">
            <v>사업/서비스</v>
          </cell>
          <cell r="I16" t="str">
            <v>G3상</v>
          </cell>
          <cell r="J16" t="str">
            <v>G3상</v>
          </cell>
          <cell r="K16" t="str">
            <v>-</v>
          </cell>
          <cell r="L16" t="str">
            <v>G3상</v>
          </cell>
          <cell r="M16" t="str">
            <v>-</v>
          </cell>
          <cell r="N16">
            <v>67000000</v>
          </cell>
          <cell r="O16">
            <v>68300000</v>
          </cell>
          <cell r="P16">
            <v>1300000</v>
          </cell>
          <cell r="Q16">
            <v>1.9402985074626865E-2</v>
          </cell>
          <cell r="R16">
            <v>64200000</v>
          </cell>
          <cell r="S16">
            <v>4100000</v>
          </cell>
          <cell r="T16">
            <v>6.0029282576866766E-2</v>
          </cell>
          <cell r="U16">
            <v>2.01E-2</v>
          </cell>
          <cell r="V16">
            <v>1370000</v>
          </cell>
          <cell r="W16">
            <v>0</v>
          </cell>
          <cell r="X16">
            <v>0</v>
          </cell>
          <cell r="Y16">
            <v>0</v>
          </cell>
          <cell r="Z16">
            <v>0</v>
          </cell>
          <cell r="AA16">
            <v>0.95</v>
          </cell>
          <cell r="AB16">
            <v>0</v>
          </cell>
          <cell r="AC16">
            <v>68300000</v>
          </cell>
          <cell r="AD16">
            <v>0</v>
          </cell>
        </row>
        <row r="17">
          <cell r="A17" t="str">
            <v>BHS00010</v>
          </cell>
          <cell r="B17" t="str">
            <v>김윤경</v>
          </cell>
          <cell r="C17" t="str">
            <v>BHS</v>
          </cell>
          <cell r="D17" t="str">
            <v>신규개발본부</v>
          </cell>
          <cell r="E17" t="str">
            <v>양재헌</v>
          </cell>
          <cell r="F17" t="str">
            <v>NEXT팀</v>
          </cell>
          <cell r="G17" t="str">
            <v>NEXT팀</v>
          </cell>
          <cell r="H17" t="str">
            <v>아트</v>
          </cell>
          <cell r="I17" t="str">
            <v>G3하</v>
          </cell>
          <cell r="J17" t="str">
            <v>G3하</v>
          </cell>
          <cell r="K17" t="str">
            <v>-</v>
          </cell>
          <cell r="L17" t="str">
            <v>G3하</v>
          </cell>
          <cell r="M17" t="str">
            <v>-</v>
          </cell>
          <cell r="N17">
            <v>54000000</v>
          </cell>
          <cell r="O17">
            <v>55000000</v>
          </cell>
          <cell r="P17">
            <v>1000000</v>
          </cell>
          <cell r="Q17">
            <v>1.8518518518518517E-2</v>
          </cell>
          <cell r="R17">
            <v>53800000</v>
          </cell>
          <cell r="S17">
            <v>1200000</v>
          </cell>
          <cell r="T17">
            <v>2.181818181818182E-2</v>
          </cell>
          <cell r="U17">
            <v>0.03</v>
          </cell>
          <cell r="V17">
            <v>1650000</v>
          </cell>
          <cell r="W17">
            <v>0</v>
          </cell>
          <cell r="X17">
            <v>0</v>
          </cell>
          <cell r="Y17">
            <v>0</v>
          </cell>
          <cell r="Z17">
            <v>0</v>
          </cell>
          <cell r="AA17">
            <v>0.95</v>
          </cell>
          <cell r="AB17">
            <v>0</v>
          </cell>
          <cell r="AC17">
            <v>55000000</v>
          </cell>
          <cell r="AD17" t="str">
            <v>현 상황 크게 불만없고 좋다.</v>
          </cell>
        </row>
        <row r="18">
          <cell r="A18" t="str">
            <v>BHS00012</v>
          </cell>
          <cell r="B18" t="str">
            <v>김현철</v>
          </cell>
          <cell r="C18" t="str">
            <v>BHS</v>
          </cell>
          <cell r="D18" t="str">
            <v>TERA본부</v>
          </cell>
          <cell r="E18" t="str">
            <v>장병규</v>
          </cell>
          <cell r="F18" t="str">
            <v>생산성향상팀</v>
          </cell>
          <cell r="G18" t="str">
            <v>생산성향상팀</v>
          </cell>
          <cell r="H18" t="str">
            <v>테크</v>
          </cell>
          <cell r="I18" t="str">
            <v>G4상</v>
          </cell>
          <cell r="J18" t="str">
            <v>G4상</v>
          </cell>
          <cell r="K18" t="str">
            <v>-</v>
          </cell>
          <cell r="L18" t="str">
            <v>G4상</v>
          </cell>
          <cell r="M18" t="str">
            <v>-</v>
          </cell>
          <cell r="N18">
            <v>90000000</v>
          </cell>
          <cell r="O18">
            <v>91000000</v>
          </cell>
          <cell r="P18">
            <v>1000000</v>
          </cell>
          <cell r="Q18">
            <v>1.1111111111111112E-2</v>
          </cell>
          <cell r="R18">
            <v>88000000</v>
          </cell>
          <cell r="S18">
            <v>3000000</v>
          </cell>
          <cell r="T18">
            <v>3.2967032967032968E-2</v>
          </cell>
          <cell r="U18">
            <v>2.0199999999999999E-2</v>
          </cell>
          <cell r="V18">
            <v>1840000</v>
          </cell>
          <cell r="W18">
            <v>1.4999999999999999E-2</v>
          </cell>
          <cell r="X18">
            <v>1370000</v>
          </cell>
          <cell r="Y18">
            <v>1.4999999999999999E-2</v>
          </cell>
          <cell r="Z18">
            <v>1400000</v>
          </cell>
          <cell r="AA18">
            <v>0.9</v>
          </cell>
          <cell r="AB18">
            <v>1200000</v>
          </cell>
          <cell r="AC18">
            <v>92200000</v>
          </cell>
          <cell r="AD18">
            <v>0</v>
          </cell>
        </row>
        <row r="19">
          <cell r="A19" t="str">
            <v>BHS00014</v>
          </cell>
          <cell r="B19" t="str">
            <v>류성중</v>
          </cell>
          <cell r="C19" t="str">
            <v>BHS</v>
          </cell>
          <cell r="D19" t="str">
            <v>신규개발본부</v>
          </cell>
          <cell r="E19" t="str">
            <v>김강석</v>
          </cell>
          <cell r="F19" t="str">
            <v>신규개발본부 직속</v>
          </cell>
          <cell r="G19" t="str">
            <v>-</v>
          </cell>
          <cell r="H19" t="str">
            <v>테크</v>
          </cell>
          <cell r="I19" t="str">
            <v>G4상</v>
          </cell>
          <cell r="J19" t="str">
            <v>G4상</v>
          </cell>
          <cell r="K19" t="str">
            <v>-</v>
          </cell>
          <cell r="L19" t="str">
            <v>G4상</v>
          </cell>
          <cell r="M19" t="str">
            <v>-</v>
          </cell>
          <cell r="N19">
            <v>87000000</v>
          </cell>
          <cell r="O19">
            <v>88000000</v>
          </cell>
          <cell r="P19">
            <v>1000000</v>
          </cell>
          <cell r="Q19">
            <v>1.1494252873563218E-2</v>
          </cell>
          <cell r="R19">
            <v>88000000</v>
          </cell>
          <cell r="S19">
            <v>0</v>
          </cell>
          <cell r="T19">
            <v>0</v>
          </cell>
          <cell r="U19">
            <v>0.03</v>
          </cell>
          <cell r="V19">
            <v>2640000</v>
          </cell>
          <cell r="W19">
            <v>0</v>
          </cell>
          <cell r="X19">
            <v>0</v>
          </cell>
          <cell r="Y19">
            <v>0</v>
          </cell>
          <cell r="Z19">
            <v>0</v>
          </cell>
          <cell r="AA19">
            <v>0.9</v>
          </cell>
          <cell r="AB19">
            <v>0</v>
          </cell>
          <cell r="AC19">
            <v>88000000</v>
          </cell>
          <cell r="AD19">
            <v>0</v>
          </cell>
        </row>
        <row r="20">
          <cell r="A20" t="str">
            <v>BHS00025</v>
          </cell>
          <cell r="B20" t="str">
            <v>여형욱</v>
          </cell>
          <cell r="C20" t="str">
            <v>BHS</v>
          </cell>
          <cell r="D20" t="str">
            <v>TERA본부</v>
          </cell>
          <cell r="E20" t="str">
            <v>장병규</v>
          </cell>
          <cell r="F20" t="str">
            <v>제작실</v>
          </cell>
          <cell r="G20" t="str">
            <v>캐릭터 아트팀</v>
          </cell>
          <cell r="H20" t="str">
            <v>아트</v>
          </cell>
          <cell r="I20" t="str">
            <v>G3중</v>
          </cell>
          <cell r="J20" t="str">
            <v>G3중</v>
          </cell>
          <cell r="K20" t="str">
            <v>-</v>
          </cell>
          <cell r="L20" t="str">
            <v>G3중</v>
          </cell>
          <cell r="M20" t="str">
            <v>-</v>
          </cell>
          <cell r="N20">
            <v>57000000</v>
          </cell>
          <cell r="O20">
            <v>58100000</v>
          </cell>
          <cell r="P20">
            <v>1100000</v>
          </cell>
          <cell r="Q20">
            <v>1.9298245614035089E-2</v>
          </cell>
          <cell r="R20">
            <v>56900000</v>
          </cell>
          <cell r="S20">
            <v>1200000</v>
          </cell>
          <cell r="T20">
            <v>2.0654044750430294E-2</v>
          </cell>
          <cell r="U20">
            <v>0.03</v>
          </cell>
          <cell r="V20">
            <v>1740000</v>
          </cell>
          <cell r="W20">
            <v>0.02</v>
          </cell>
          <cell r="X20">
            <v>1160000</v>
          </cell>
          <cell r="Y20">
            <v>0.02</v>
          </cell>
          <cell r="Z20">
            <v>1200000</v>
          </cell>
          <cell r="AA20">
            <v>0.95</v>
          </cell>
          <cell r="AB20">
            <v>1100000</v>
          </cell>
          <cell r="AC20">
            <v>59200000</v>
          </cell>
          <cell r="AD20" t="str">
            <v>연봉 부분 아쉬우나 현상황 이해하고 올해 열심히 해보겠다.</v>
          </cell>
        </row>
        <row r="21">
          <cell r="A21" t="str">
            <v>BHS00026</v>
          </cell>
          <cell r="B21" t="str">
            <v>우정현</v>
          </cell>
          <cell r="C21" t="str">
            <v>BHS</v>
          </cell>
          <cell r="D21" t="str">
            <v>신규개발본부</v>
          </cell>
          <cell r="E21" t="str">
            <v>양재헌</v>
          </cell>
          <cell r="F21" t="str">
            <v>NEXT팀</v>
          </cell>
          <cell r="G21" t="str">
            <v>NEXT팀</v>
          </cell>
          <cell r="H21" t="str">
            <v>아트</v>
          </cell>
          <cell r="I21" t="str">
            <v>G4상</v>
          </cell>
          <cell r="J21" t="str">
            <v>G4상</v>
          </cell>
          <cell r="K21" t="str">
            <v>-</v>
          </cell>
          <cell r="L21" t="str">
            <v>G4상</v>
          </cell>
          <cell r="M21" t="str">
            <v>-</v>
          </cell>
          <cell r="N21">
            <v>83000000</v>
          </cell>
          <cell r="O21">
            <v>84000000</v>
          </cell>
          <cell r="P21">
            <v>1000000</v>
          </cell>
          <cell r="Q21">
            <v>1.2048192771084338E-2</v>
          </cell>
          <cell r="R21">
            <v>79700000</v>
          </cell>
          <cell r="S21">
            <v>4300000</v>
          </cell>
          <cell r="T21">
            <v>5.1190476190476189E-2</v>
          </cell>
          <cell r="U21">
            <v>2.01E-2</v>
          </cell>
          <cell r="V21">
            <v>1690000</v>
          </cell>
          <cell r="W21">
            <v>0</v>
          </cell>
          <cell r="X21">
            <v>0</v>
          </cell>
          <cell r="Y21">
            <v>0</v>
          </cell>
          <cell r="Z21">
            <v>0</v>
          </cell>
          <cell r="AA21">
            <v>0.9</v>
          </cell>
          <cell r="AB21">
            <v>0</v>
          </cell>
          <cell r="AC21">
            <v>84000000</v>
          </cell>
          <cell r="AD21">
            <v>0</v>
          </cell>
        </row>
        <row r="22">
          <cell r="A22" t="str">
            <v>BHS00035</v>
          </cell>
          <cell r="B22" t="str">
            <v>이진규</v>
          </cell>
          <cell r="C22" t="str">
            <v>BHS</v>
          </cell>
          <cell r="D22" t="str">
            <v>신규개발본부</v>
          </cell>
          <cell r="E22" t="str">
            <v>양재헌</v>
          </cell>
          <cell r="F22" t="str">
            <v>NEXT팀</v>
          </cell>
          <cell r="G22" t="str">
            <v>NEXT팀</v>
          </cell>
          <cell r="H22" t="str">
            <v>아트</v>
          </cell>
          <cell r="I22" t="str">
            <v>G4하</v>
          </cell>
          <cell r="J22" t="str">
            <v>G4하</v>
          </cell>
          <cell r="K22" t="str">
            <v>-</v>
          </cell>
          <cell r="L22" t="str">
            <v>G4하</v>
          </cell>
          <cell r="M22" t="str">
            <v>-</v>
          </cell>
          <cell r="N22">
            <v>64000000</v>
          </cell>
          <cell r="O22">
            <v>67800000</v>
          </cell>
          <cell r="P22">
            <v>3800000</v>
          </cell>
          <cell r="Q22">
            <v>5.9374999999999997E-2</v>
          </cell>
          <cell r="R22">
            <v>68300000</v>
          </cell>
          <cell r="S22">
            <v>-500000</v>
          </cell>
          <cell r="T22">
            <v>-7.3746312684365781E-3</v>
          </cell>
          <cell r="U22">
            <v>0.04</v>
          </cell>
          <cell r="V22">
            <v>2710000</v>
          </cell>
          <cell r="W22">
            <v>0</v>
          </cell>
          <cell r="X22">
            <v>0</v>
          </cell>
          <cell r="Y22">
            <v>0</v>
          </cell>
          <cell r="Z22">
            <v>0</v>
          </cell>
          <cell r="AA22">
            <v>0.9</v>
          </cell>
          <cell r="AB22">
            <v>0</v>
          </cell>
          <cell r="AC22">
            <v>67800000</v>
          </cell>
          <cell r="AD22" t="str">
            <v>받아들이지 않습니다. 2만원도 고민할만큼 버퍼가 없었네요.</v>
          </cell>
        </row>
        <row r="23">
          <cell r="A23" t="str">
            <v>BHS00037</v>
          </cell>
          <cell r="B23" t="str">
            <v>임신형</v>
          </cell>
          <cell r="C23" t="str">
            <v>BHS</v>
          </cell>
          <cell r="D23" t="str">
            <v>신규개발본부</v>
          </cell>
          <cell r="E23" t="str">
            <v>양재헌</v>
          </cell>
          <cell r="F23" t="str">
            <v>GTR팀</v>
          </cell>
          <cell r="G23" t="str">
            <v>GTR팀</v>
          </cell>
          <cell r="H23" t="str">
            <v>TA</v>
          </cell>
          <cell r="I23" t="str">
            <v>G4상</v>
          </cell>
          <cell r="J23" t="str">
            <v>G4상</v>
          </cell>
          <cell r="K23" t="str">
            <v>-</v>
          </cell>
          <cell r="L23" t="str">
            <v>G4상</v>
          </cell>
          <cell r="M23" t="str">
            <v>-</v>
          </cell>
          <cell r="N23">
            <v>83200000</v>
          </cell>
          <cell r="O23">
            <v>86500000</v>
          </cell>
          <cell r="P23">
            <v>3300000</v>
          </cell>
          <cell r="Q23">
            <v>3.9663461538461536E-2</v>
          </cell>
          <cell r="R23">
            <v>88000000</v>
          </cell>
          <cell r="S23">
            <v>-1500000</v>
          </cell>
          <cell r="T23">
            <v>-1.7341040462427744E-2</v>
          </cell>
          <cell r="U23">
            <v>0.04</v>
          </cell>
          <cell r="V23">
            <v>3460000</v>
          </cell>
          <cell r="W23">
            <v>2.5000000000000001E-2</v>
          </cell>
          <cell r="X23">
            <v>2160000</v>
          </cell>
          <cell r="Y23">
            <v>2.5000000000000001E-2</v>
          </cell>
          <cell r="Z23">
            <v>2200000</v>
          </cell>
          <cell r="AA23">
            <v>0.9</v>
          </cell>
          <cell r="AB23">
            <v>1900000</v>
          </cell>
          <cell r="AC23">
            <v>88400000</v>
          </cell>
          <cell r="AD23" t="str">
            <v>STI를 1백만원 인상하여 지급하는 것으로 결정하였습니다. 금액이 크지 않지만, 임신형님이 중요한 역할을 하고 있다는 점을 인식하고 있다는 정도로 생각해주시면 감사드리겠습니다!</v>
          </cell>
        </row>
        <row r="24">
          <cell r="A24" t="str">
            <v>BHS00039</v>
          </cell>
          <cell r="B24" t="str">
            <v>임재연</v>
          </cell>
          <cell r="C24" t="str">
            <v>BHS</v>
          </cell>
          <cell r="D24" t="str">
            <v>경영</v>
          </cell>
          <cell r="E24" t="str">
            <v>김강석</v>
          </cell>
          <cell r="F24" t="str">
            <v>경영기획실</v>
          </cell>
          <cell r="G24" t="str">
            <v>People팀</v>
          </cell>
          <cell r="H24" t="str">
            <v>경영</v>
          </cell>
          <cell r="I24" t="str">
            <v>G3상</v>
          </cell>
          <cell r="J24" t="str">
            <v>G3상</v>
          </cell>
          <cell r="K24" t="str">
            <v>-</v>
          </cell>
          <cell r="L24" t="str">
            <v>G3상</v>
          </cell>
          <cell r="M24" t="str">
            <v>-</v>
          </cell>
          <cell r="N24">
            <v>73840000</v>
          </cell>
          <cell r="O24">
            <v>73840000</v>
          </cell>
          <cell r="P24">
            <v>0</v>
          </cell>
          <cell r="Q24">
            <v>0</v>
          </cell>
          <cell r="R24">
            <v>61700000</v>
          </cell>
          <cell r="S24">
            <v>12140000</v>
          </cell>
          <cell r="T24">
            <v>0.16440953412784398</v>
          </cell>
          <cell r="U24">
            <v>1.01E-2</v>
          </cell>
          <cell r="V24">
            <v>750000</v>
          </cell>
          <cell r="W24">
            <v>8.0000000000000002E-3</v>
          </cell>
          <cell r="X24">
            <v>590000</v>
          </cell>
          <cell r="Y24">
            <v>8.0000000000000002E-3</v>
          </cell>
          <cell r="Z24">
            <v>600000</v>
          </cell>
          <cell r="AA24">
            <v>0.95</v>
          </cell>
          <cell r="AB24">
            <v>600000</v>
          </cell>
          <cell r="AC24">
            <v>74440000</v>
          </cell>
          <cell r="AD24">
            <v>0</v>
          </cell>
        </row>
        <row r="25">
          <cell r="A25" t="str">
            <v>BHS00044</v>
          </cell>
          <cell r="B25" t="str">
            <v>함문호</v>
          </cell>
          <cell r="C25" t="str">
            <v>BHS</v>
          </cell>
          <cell r="D25" t="str">
            <v>모바일게임본부</v>
          </cell>
          <cell r="E25" t="str">
            <v>김강석</v>
          </cell>
          <cell r="F25" t="str">
            <v>-</v>
          </cell>
          <cell r="G25" t="str">
            <v>T2팀</v>
          </cell>
          <cell r="H25" t="str">
            <v>테크</v>
          </cell>
          <cell r="I25" t="str">
            <v>G4하</v>
          </cell>
          <cell r="J25" t="str">
            <v>G4하</v>
          </cell>
          <cell r="K25" t="str">
            <v>-</v>
          </cell>
          <cell r="L25" t="str">
            <v>G4하</v>
          </cell>
          <cell r="M25" t="str">
            <v>-</v>
          </cell>
          <cell r="N25">
            <v>78000000</v>
          </cell>
          <cell r="O25">
            <v>79500000</v>
          </cell>
          <cell r="P25">
            <v>1500000</v>
          </cell>
          <cell r="Q25">
            <v>1.9230769230769232E-2</v>
          </cell>
          <cell r="R25">
            <v>72500000</v>
          </cell>
          <cell r="S25">
            <v>7000000</v>
          </cell>
          <cell r="T25">
            <v>8.8050314465408799E-2</v>
          </cell>
          <cell r="U25">
            <v>2.01E-2</v>
          </cell>
          <cell r="V25">
            <v>1600000</v>
          </cell>
          <cell r="W25">
            <v>1.2999999999999999E-2</v>
          </cell>
          <cell r="X25">
            <v>1030000</v>
          </cell>
          <cell r="Y25">
            <v>1.2999999999999999E-2</v>
          </cell>
          <cell r="Z25">
            <v>1000000</v>
          </cell>
          <cell r="AA25">
            <v>0.9</v>
          </cell>
          <cell r="AB25">
            <v>900000</v>
          </cell>
          <cell r="AC25">
            <v>80400000</v>
          </cell>
          <cell r="AD25">
            <v>0</v>
          </cell>
        </row>
        <row r="26">
          <cell r="A26" t="str">
            <v>BHS00049</v>
          </cell>
          <cell r="B26" t="str">
            <v>이찬수</v>
          </cell>
          <cell r="C26" t="str">
            <v>BHS</v>
          </cell>
          <cell r="D26" t="str">
            <v>CEO</v>
          </cell>
          <cell r="E26" t="str">
            <v>김강석</v>
          </cell>
          <cell r="F26" t="str">
            <v>CEO</v>
          </cell>
          <cell r="G26" t="str">
            <v>모바일그래픽팀</v>
          </cell>
          <cell r="H26" t="str">
            <v>TA</v>
          </cell>
          <cell r="I26" t="str">
            <v>G3중</v>
          </cell>
          <cell r="J26" t="str">
            <v>G3중</v>
          </cell>
          <cell r="K26" t="str">
            <v>-</v>
          </cell>
          <cell r="L26" t="str">
            <v>G3중</v>
          </cell>
          <cell r="M26" t="str">
            <v>-</v>
          </cell>
          <cell r="N26">
            <v>60500000</v>
          </cell>
          <cell r="O26">
            <v>62000000</v>
          </cell>
          <cell r="P26">
            <v>1500000</v>
          </cell>
          <cell r="Q26">
            <v>2.4793388429752067E-2</v>
          </cell>
          <cell r="R26">
            <v>62100000</v>
          </cell>
          <cell r="S26">
            <v>-100000</v>
          </cell>
          <cell r="T26">
            <v>-1.6129032258064516E-3</v>
          </cell>
          <cell r="U26">
            <v>0.04</v>
          </cell>
          <cell r="V26">
            <v>2480000</v>
          </cell>
          <cell r="W26">
            <v>2.5000000000000001E-2</v>
          </cell>
          <cell r="X26">
            <v>1550000</v>
          </cell>
          <cell r="Y26">
            <v>2.5000000000000001E-2</v>
          </cell>
          <cell r="Z26">
            <v>1600000</v>
          </cell>
          <cell r="AA26">
            <v>0.95</v>
          </cell>
          <cell r="AB26">
            <v>1500000</v>
          </cell>
          <cell r="AC26">
            <v>63500000</v>
          </cell>
          <cell r="AD26">
            <v>0</v>
          </cell>
        </row>
        <row r="27">
          <cell r="A27" t="str">
            <v>BHS00059</v>
          </cell>
          <cell r="B27" t="str">
            <v>김정한</v>
          </cell>
          <cell r="C27" t="str">
            <v>BHS</v>
          </cell>
          <cell r="D27" t="str">
            <v>TERA본부</v>
          </cell>
          <cell r="E27" t="str">
            <v>장병규</v>
          </cell>
          <cell r="F27" t="str">
            <v>제작실</v>
          </cell>
          <cell r="G27" t="str">
            <v>-</v>
          </cell>
          <cell r="H27" t="str">
            <v>PD</v>
          </cell>
          <cell r="I27" t="str">
            <v>G4하</v>
          </cell>
          <cell r="J27" t="str">
            <v>G4하</v>
          </cell>
          <cell r="K27" t="str">
            <v>-</v>
          </cell>
          <cell r="L27" t="str">
            <v>G4하</v>
          </cell>
          <cell r="M27" t="str">
            <v>-</v>
          </cell>
          <cell r="N27">
            <v>94500000</v>
          </cell>
          <cell r="O27">
            <v>95000000</v>
          </cell>
          <cell r="P27">
            <v>500000</v>
          </cell>
          <cell r="Q27">
            <v>5.2910052910052907E-3</v>
          </cell>
          <cell r="R27">
            <v>72500000</v>
          </cell>
          <cell r="S27">
            <v>22500000</v>
          </cell>
          <cell r="T27">
            <v>0.23684210526315788</v>
          </cell>
          <cell r="U27">
            <v>0.01</v>
          </cell>
          <cell r="V27">
            <v>950000</v>
          </cell>
          <cell r="W27">
            <v>7.0000000000000001E-3</v>
          </cell>
          <cell r="X27">
            <v>670000</v>
          </cell>
          <cell r="Y27">
            <v>7.0000000000000001E-3</v>
          </cell>
          <cell r="Z27">
            <v>700000</v>
          </cell>
          <cell r="AA27">
            <v>0.9</v>
          </cell>
          <cell r="AB27">
            <v>600000</v>
          </cell>
          <cell r="AC27">
            <v>95600000</v>
          </cell>
          <cell r="AD27">
            <v>0</v>
          </cell>
        </row>
        <row r="28">
          <cell r="A28" t="str">
            <v>BHS00062</v>
          </cell>
          <cell r="B28" t="str">
            <v>박현규</v>
          </cell>
          <cell r="C28" t="str">
            <v>BHS</v>
          </cell>
          <cell r="D28" t="str">
            <v>TERA본부</v>
          </cell>
          <cell r="E28" t="str">
            <v>장병규</v>
          </cell>
          <cell r="F28" t="str">
            <v>중국실</v>
          </cell>
          <cell r="G28" t="str">
            <v>중국분석팀</v>
          </cell>
          <cell r="H28" t="str">
            <v>게임디자인</v>
          </cell>
          <cell r="I28" t="str">
            <v>G3상</v>
          </cell>
          <cell r="J28" t="str">
            <v>G3상</v>
          </cell>
          <cell r="K28" t="str">
            <v>-</v>
          </cell>
          <cell r="L28" t="str">
            <v>G4하</v>
          </cell>
          <cell r="M28" t="str">
            <v>등급</v>
          </cell>
          <cell r="N28">
            <v>87300000</v>
          </cell>
          <cell r="O28">
            <v>88000000</v>
          </cell>
          <cell r="P28">
            <v>700000</v>
          </cell>
          <cell r="Q28">
            <v>8.0183276059564712E-3</v>
          </cell>
          <cell r="R28">
            <v>64800000</v>
          </cell>
          <cell r="S28">
            <v>23200000</v>
          </cell>
          <cell r="T28">
            <v>0.26363636363636361</v>
          </cell>
          <cell r="U28">
            <v>0.01</v>
          </cell>
          <cell r="V28">
            <v>880000</v>
          </cell>
          <cell r="W28">
            <v>7.0000000000000001E-3</v>
          </cell>
          <cell r="X28">
            <v>620000</v>
          </cell>
          <cell r="Y28">
            <v>0.01</v>
          </cell>
          <cell r="Z28">
            <v>900000</v>
          </cell>
          <cell r="AA28">
            <v>0.9</v>
          </cell>
          <cell r="AB28">
            <v>800000</v>
          </cell>
          <cell r="AC28">
            <v>88800000</v>
          </cell>
          <cell r="AD28">
            <v>0</v>
          </cell>
        </row>
        <row r="29">
          <cell r="A29" t="str">
            <v>BHS00063</v>
          </cell>
          <cell r="B29" t="str">
            <v>황철웅</v>
          </cell>
          <cell r="C29" t="str">
            <v>BHS</v>
          </cell>
          <cell r="D29" t="str">
            <v>모바일게임본부</v>
          </cell>
          <cell r="E29" t="str">
            <v>김강석</v>
          </cell>
          <cell r="F29" t="str">
            <v>-</v>
          </cell>
          <cell r="G29" t="str">
            <v>T2팀</v>
          </cell>
          <cell r="H29" t="str">
            <v>PD</v>
          </cell>
          <cell r="I29" t="str">
            <v>G4상</v>
          </cell>
          <cell r="J29" t="str">
            <v>G4상</v>
          </cell>
          <cell r="K29" t="str">
            <v>-</v>
          </cell>
          <cell r="L29" t="str">
            <v>G4상</v>
          </cell>
          <cell r="M29" t="str">
            <v>-</v>
          </cell>
          <cell r="N29">
            <v>90000000</v>
          </cell>
          <cell r="O29">
            <v>90000000</v>
          </cell>
          <cell r="P29">
            <v>0</v>
          </cell>
          <cell r="Q29">
            <v>0</v>
          </cell>
          <cell r="R29">
            <v>82800000</v>
          </cell>
          <cell r="S29">
            <v>7200000</v>
          </cell>
          <cell r="T29">
            <v>0.08</v>
          </cell>
          <cell r="U29">
            <v>2.01E-2</v>
          </cell>
          <cell r="V29">
            <v>1810000</v>
          </cell>
          <cell r="W29">
            <v>1.2999999999999999E-2</v>
          </cell>
          <cell r="X29">
            <v>1170000</v>
          </cell>
          <cell r="Y29">
            <v>1.2999999999999999E-2</v>
          </cell>
          <cell r="Z29">
            <v>1200000</v>
          </cell>
          <cell r="AA29">
            <v>0.9</v>
          </cell>
          <cell r="AB29">
            <v>1100000</v>
          </cell>
          <cell r="AC29">
            <v>91100000</v>
          </cell>
          <cell r="AD29">
            <v>0</v>
          </cell>
        </row>
        <row r="30">
          <cell r="A30" t="str">
            <v>BHS00070</v>
          </cell>
          <cell r="B30" t="str">
            <v>김효섭</v>
          </cell>
          <cell r="C30" t="str">
            <v>BHS</v>
          </cell>
          <cell r="D30" t="str">
            <v>CEO</v>
          </cell>
          <cell r="E30" t="str">
            <v>김강석</v>
          </cell>
          <cell r="F30" t="str">
            <v>CEO</v>
          </cell>
          <cell r="G30" t="str">
            <v>모바일전략팀</v>
          </cell>
          <cell r="H30" t="str">
            <v>사업/서비스</v>
          </cell>
          <cell r="I30" t="str">
            <v>G4중</v>
          </cell>
          <cell r="J30" t="str">
            <v>G4중</v>
          </cell>
          <cell r="K30" t="str">
            <v>-</v>
          </cell>
          <cell r="L30" t="str">
            <v>G4중</v>
          </cell>
          <cell r="M30" t="str">
            <v>-</v>
          </cell>
          <cell r="N30">
            <v>91000000</v>
          </cell>
          <cell r="O30">
            <v>91400000</v>
          </cell>
          <cell r="P30">
            <v>400000</v>
          </cell>
          <cell r="Q30">
            <v>4.3956043956043956E-3</v>
          </cell>
          <cell r="R30">
            <v>77600000</v>
          </cell>
          <cell r="S30">
            <v>13800000</v>
          </cell>
          <cell r="T30">
            <v>0.15098468271334792</v>
          </cell>
          <cell r="U30">
            <v>1.01E-2</v>
          </cell>
          <cell r="V30">
            <v>920000</v>
          </cell>
          <cell r="W30">
            <v>8.0000000000000002E-3</v>
          </cell>
          <cell r="X30">
            <v>730000</v>
          </cell>
          <cell r="Y30">
            <v>8.0000000000000002E-3</v>
          </cell>
          <cell r="Z30">
            <v>700000</v>
          </cell>
          <cell r="AA30">
            <v>0.9</v>
          </cell>
          <cell r="AB30">
            <v>700000</v>
          </cell>
          <cell r="AC30">
            <v>92100000</v>
          </cell>
          <cell r="AD30">
            <v>0</v>
          </cell>
        </row>
        <row r="31">
          <cell r="A31" t="str">
            <v>BHS00081</v>
          </cell>
          <cell r="B31" t="str">
            <v>김현미</v>
          </cell>
          <cell r="C31" t="str">
            <v>BHS</v>
          </cell>
          <cell r="D31" t="str">
            <v>모바일게임본부</v>
          </cell>
          <cell r="E31" t="str">
            <v>김강석</v>
          </cell>
          <cell r="F31" t="str">
            <v>-</v>
          </cell>
          <cell r="G31" t="str">
            <v>T2팀</v>
          </cell>
          <cell r="H31" t="str">
            <v>아트</v>
          </cell>
          <cell r="I31" t="str">
            <v>G3중</v>
          </cell>
          <cell r="J31" t="str">
            <v>G3중</v>
          </cell>
          <cell r="K31" t="str">
            <v>-</v>
          </cell>
          <cell r="L31" t="str">
            <v>G3중</v>
          </cell>
          <cell r="M31" t="str">
            <v>-</v>
          </cell>
          <cell r="N31">
            <v>52000000</v>
          </cell>
          <cell r="O31">
            <v>55000000</v>
          </cell>
          <cell r="P31">
            <v>3000000</v>
          </cell>
          <cell r="Q31">
            <v>5.7692307692307696E-2</v>
          </cell>
          <cell r="R31">
            <v>56900000</v>
          </cell>
          <cell r="S31">
            <v>-1900000</v>
          </cell>
          <cell r="T31">
            <v>-3.4545454545454546E-2</v>
          </cell>
          <cell r="U31">
            <v>0.05</v>
          </cell>
          <cell r="V31">
            <v>2750000</v>
          </cell>
          <cell r="W31">
            <v>0.03</v>
          </cell>
          <cell r="X31">
            <v>1650000</v>
          </cell>
          <cell r="Y31">
            <v>0.03</v>
          </cell>
          <cell r="Z31">
            <v>1700000</v>
          </cell>
          <cell r="AA31">
            <v>0.95</v>
          </cell>
          <cell r="AB31">
            <v>1600000</v>
          </cell>
          <cell r="AC31">
            <v>56600000</v>
          </cell>
          <cell r="AD31">
            <v>0</v>
          </cell>
        </row>
        <row r="32">
          <cell r="A32" t="str">
            <v>BHS00082</v>
          </cell>
          <cell r="B32" t="str">
            <v>최기원</v>
          </cell>
          <cell r="C32" t="str">
            <v>BHS</v>
          </cell>
          <cell r="D32" t="str">
            <v>CEO</v>
          </cell>
          <cell r="E32" t="str">
            <v>김강석</v>
          </cell>
          <cell r="F32" t="str">
            <v>CEO</v>
          </cell>
          <cell r="G32" t="str">
            <v>모바일개발팀</v>
          </cell>
          <cell r="H32" t="str">
            <v>게임디자인</v>
          </cell>
          <cell r="I32" t="str">
            <v>G3하</v>
          </cell>
          <cell r="J32" t="str">
            <v>G3하</v>
          </cell>
          <cell r="K32" t="str">
            <v>-</v>
          </cell>
          <cell r="L32" t="str">
            <v>G3하</v>
          </cell>
          <cell r="M32" t="str">
            <v>-</v>
          </cell>
          <cell r="N32">
            <v>44000000</v>
          </cell>
          <cell r="O32">
            <v>46600000</v>
          </cell>
          <cell r="P32">
            <v>2600000</v>
          </cell>
          <cell r="Q32">
            <v>5.909090909090909E-2</v>
          </cell>
          <cell r="R32">
            <v>48100000</v>
          </cell>
          <cell r="S32">
            <v>-1500000</v>
          </cell>
          <cell r="T32">
            <v>-3.2188841201716736E-2</v>
          </cell>
          <cell r="U32">
            <v>0.05</v>
          </cell>
          <cell r="V32">
            <v>2330000</v>
          </cell>
          <cell r="W32">
            <v>0.03</v>
          </cell>
          <cell r="X32">
            <v>1400000</v>
          </cell>
          <cell r="Y32">
            <v>0.03</v>
          </cell>
          <cell r="Z32">
            <v>1400000</v>
          </cell>
          <cell r="AA32">
            <v>0.95</v>
          </cell>
          <cell r="AB32">
            <v>1300000</v>
          </cell>
          <cell r="AC32">
            <v>47900000</v>
          </cell>
          <cell r="AD32" t="str">
            <v>별다른 의견은 없다. 질문이 있는데, 내가 잘 하고 있는가? (장) 궂은 일을 포함해서 잘 해주고 있다. 다만, 작년에 성과가 보일만한 업무가 적었기에, 올해는 성과를 보일만한 업무 배정을 고민 중이다.</v>
          </cell>
        </row>
        <row r="33">
          <cell r="A33" t="str">
            <v>BHS00084</v>
          </cell>
          <cell r="B33" t="str">
            <v>이민정</v>
          </cell>
          <cell r="C33" t="str">
            <v>BHS</v>
          </cell>
          <cell r="D33" t="str">
            <v>신규개발본부</v>
          </cell>
          <cell r="E33" t="str">
            <v>양재헌</v>
          </cell>
          <cell r="F33" t="str">
            <v>NEXT팀</v>
          </cell>
          <cell r="G33" t="str">
            <v>NEXT팀</v>
          </cell>
          <cell r="H33" t="str">
            <v>아트</v>
          </cell>
          <cell r="I33" t="str">
            <v>G2중</v>
          </cell>
          <cell r="J33" t="str">
            <v>G2중</v>
          </cell>
          <cell r="K33" t="str">
            <v>-</v>
          </cell>
          <cell r="L33" t="str">
            <v>G2중</v>
          </cell>
          <cell r="M33" t="str">
            <v>-</v>
          </cell>
          <cell r="N33">
            <v>41000000</v>
          </cell>
          <cell r="O33">
            <v>42000000</v>
          </cell>
          <cell r="P33">
            <v>1000000</v>
          </cell>
          <cell r="Q33">
            <v>2.4390243902439025E-2</v>
          </cell>
          <cell r="R33">
            <v>42400000</v>
          </cell>
          <cell r="S33">
            <v>-400000</v>
          </cell>
          <cell r="T33">
            <v>-9.5238095238095247E-3</v>
          </cell>
          <cell r="U33">
            <v>0.04</v>
          </cell>
          <cell r="V33">
            <v>1680000</v>
          </cell>
          <cell r="W33">
            <v>0</v>
          </cell>
          <cell r="X33">
            <v>0</v>
          </cell>
          <cell r="Y33">
            <v>0</v>
          </cell>
          <cell r="Z33">
            <v>0</v>
          </cell>
          <cell r="AA33">
            <v>1.1000000000000001</v>
          </cell>
          <cell r="AB33">
            <v>0</v>
          </cell>
          <cell r="AC33">
            <v>42000000</v>
          </cell>
          <cell r="AD33" t="str">
            <v xml:space="preserve">올해 열심히 한거 같은데 연봉과 STI가 낮은거 같다. </v>
          </cell>
        </row>
        <row r="34">
          <cell r="A34" t="str">
            <v>BHS00086</v>
          </cell>
          <cell r="B34" t="str">
            <v>이헌국</v>
          </cell>
          <cell r="C34" t="str">
            <v>BHS</v>
          </cell>
          <cell r="D34" t="str">
            <v>신규개발본부</v>
          </cell>
          <cell r="E34" t="str">
            <v>양재헌</v>
          </cell>
          <cell r="F34" t="str">
            <v>NEXT팀</v>
          </cell>
          <cell r="G34" t="str">
            <v>NEXT팀</v>
          </cell>
          <cell r="H34" t="str">
            <v>PD</v>
          </cell>
          <cell r="I34" t="str">
            <v>G2상</v>
          </cell>
          <cell r="J34" t="str">
            <v>G3하</v>
          </cell>
          <cell r="K34" t="str">
            <v>등급</v>
          </cell>
          <cell r="L34" t="str">
            <v>G3하</v>
          </cell>
          <cell r="M34" t="str">
            <v>-</v>
          </cell>
          <cell r="N34">
            <v>44000000</v>
          </cell>
          <cell r="O34">
            <v>48500000</v>
          </cell>
          <cell r="P34">
            <v>4500000</v>
          </cell>
          <cell r="Q34">
            <v>0.10227272727272728</v>
          </cell>
          <cell r="R34">
            <v>53800000</v>
          </cell>
          <cell r="S34">
            <v>-5300000</v>
          </cell>
          <cell r="T34">
            <v>-0.10927835051546392</v>
          </cell>
          <cell r="U34">
            <v>7.0000000000000007E-2</v>
          </cell>
          <cell r="V34">
            <v>3400000</v>
          </cell>
          <cell r="W34">
            <v>0</v>
          </cell>
          <cell r="X34">
            <v>0</v>
          </cell>
          <cell r="Y34">
            <v>0</v>
          </cell>
          <cell r="Z34">
            <v>0</v>
          </cell>
          <cell r="AA34">
            <v>0.95</v>
          </cell>
          <cell r="AB34">
            <v>0</v>
          </cell>
          <cell r="AC34">
            <v>48500000</v>
          </cell>
          <cell r="AD34">
            <v>0</v>
          </cell>
        </row>
        <row r="35">
          <cell r="A35" t="str">
            <v>BHS00089</v>
          </cell>
          <cell r="B35" t="str">
            <v>심재한</v>
          </cell>
          <cell r="C35" t="str">
            <v>BHS</v>
          </cell>
          <cell r="D35" t="str">
            <v>TERA본부</v>
          </cell>
          <cell r="E35" t="str">
            <v>김강석</v>
          </cell>
          <cell r="F35" t="str">
            <v>TERA본부직속</v>
          </cell>
          <cell r="G35" t="str">
            <v>플랫폼팀</v>
          </cell>
          <cell r="H35" t="str">
            <v>테크</v>
          </cell>
          <cell r="I35" t="str">
            <v>G4중</v>
          </cell>
          <cell r="J35" t="str">
            <v>G4중</v>
          </cell>
          <cell r="K35" t="str">
            <v>-</v>
          </cell>
          <cell r="L35" t="str">
            <v>G4중</v>
          </cell>
          <cell r="M35" t="str">
            <v>-</v>
          </cell>
          <cell r="N35">
            <v>90000000</v>
          </cell>
          <cell r="O35">
            <v>92000000</v>
          </cell>
          <cell r="P35">
            <v>2000000</v>
          </cell>
          <cell r="Q35">
            <v>2.2222222222222223E-2</v>
          </cell>
          <cell r="R35">
            <v>77600000</v>
          </cell>
          <cell r="S35">
            <v>14400000</v>
          </cell>
          <cell r="T35">
            <v>0.15652173913043479</v>
          </cell>
          <cell r="U35">
            <v>1.01E-2</v>
          </cell>
          <cell r="V35">
            <v>930000</v>
          </cell>
          <cell r="W35">
            <v>8.0000000000000002E-3</v>
          </cell>
          <cell r="X35">
            <v>740000</v>
          </cell>
          <cell r="Y35">
            <v>8.0000000000000002E-3</v>
          </cell>
          <cell r="Z35">
            <v>700000</v>
          </cell>
          <cell r="AA35">
            <v>0.9</v>
          </cell>
          <cell r="AB35">
            <v>700000</v>
          </cell>
          <cell r="AC35">
            <v>92700000</v>
          </cell>
          <cell r="AD35">
            <v>0</v>
          </cell>
        </row>
        <row r="36">
          <cell r="A36" t="str">
            <v>BHS00090</v>
          </cell>
          <cell r="B36" t="str">
            <v>이현재</v>
          </cell>
          <cell r="C36" t="str">
            <v>BHS</v>
          </cell>
          <cell r="D36" t="str">
            <v>TERA본부</v>
          </cell>
          <cell r="E36" t="str">
            <v>장병규</v>
          </cell>
          <cell r="F36" t="str">
            <v>제작실</v>
          </cell>
          <cell r="G36" t="str">
            <v>배경 아트팀</v>
          </cell>
          <cell r="H36" t="str">
            <v>아트</v>
          </cell>
          <cell r="I36" t="str">
            <v>G2중</v>
          </cell>
          <cell r="J36" t="str">
            <v>G2중</v>
          </cell>
          <cell r="K36" t="str">
            <v>-</v>
          </cell>
          <cell r="L36" t="str">
            <v>G2중</v>
          </cell>
          <cell r="M36" t="str">
            <v>-</v>
          </cell>
          <cell r="N36">
            <v>40000000</v>
          </cell>
          <cell r="O36">
            <v>41600000</v>
          </cell>
          <cell r="P36">
            <v>1600000</v>
          </cell>
          <cell r="Q36">
            <v>0.04</v>
          </cell>
          <cell r="R36">
            <v>42400000</v>
          </cell>
          <cell r="S36">
            <v>-800000</v>
          </cell>
          <cell r="T36">
            <v>-1.9230769230769232E-2</v>
          </cell>
          <cell r="U36">
            <v>0.04</v>
          </cell>
          <cell r="V36">
            <v>1660000</v>
          </cell>
          <cell r="W36">
            <v>0</v>
          </cell>
          <cell r="X36">
            <v>0</v>
          </cell>
          <cell r="Y36">
            <v>0</v>
          </cell>
          <cell r="Z36">
            <v>0</v>
          </cell>
          <cell r="AA36">
            <v>1.1000000000000001</v>
          </cell>
          <cell r="AB36">
            <v>0</v>
          </cell>
          <cell r="AC36">
            <v>41600000</v>
          </cell>
          <cell r="AD36">
            <v>0</v>
          </cell>
        </row>
        <row r="37">
          <cell r="A37" t="str">
            <v>BHS00091</v>
          </cell>
          <cell r="B37" t="str">
            <v>정인정</v>
          </cell>
          <cell r="C37" t="str">
            <v>BHS</v>
          </cell>
          <cell r="D37" t="str">
            <v>TERA본부</v>
          </cell>
          <cell r="E37" t="str">
            <v>장병규</v>
          </cell>
          <cell r="F37" t="str">
            <v>제작실</v>
          </cell>
          <cell r="G37" t="str">
            <v>배경 아트팀</v>
          </cell>
          <cell r="H37" t="str">
            <v>아트</v>
          </cell>
          <cell r="I37" t="str">
            <v>G2중</v>
          </cell>
          <cell r="J37" t="str">
            <v>G2중</v>
          </cell>
          <cell r="K37" t="str">
            <v>-</v>
          </cell>
          <cell r="L37" t="str">
            <v>G2상</v>
          </cell>
          <cell r="M37">
            <v>1</v>
          </cell>
          <cell r="N37">
            <v>39000000</v>
          </cell>
          <cell r="O37">
            <v>41500000</v>
          </cell>
          <cell r="P37">
            <v>2500000</v>
          </cell>
          <cell r="Q37">
            <v>6.4102564102564097E-2</v>
          </cell>
          <cell r="R37">
            <v>46600000</v>
          </cell>
          <cell r="S37">
            <v>-5100000</v>
          </cell>
          <cell r="T37">
            <v>-0.12289156626506025</v>
          </cell>
          <cell r="U37">
            <v>7.0000000000000007E-2</v>
          </cell>
          <cell r="V37">
            <v>2910000</v>
          </cell>
          <cell r="W37">
            <v>0.04</v>
          </cell>
          <cell r="X37">
            <v>1660000</v>
          </cell>
          <cell r="Y37">
            <v>7.0000000000000007E-2</v>
          </cell>
          <cell r="Z37">
            <v>2900000</v>
          </cell>
          <cell r="AA37">
            <v>1</v>
          </cell>
          <cell r="AB37">
            <v>2900000</v>
          </cell>
          <cell r="AC37">
            <v>44400000</v>
          </cell>
          <cell r="AD37">
            <v>0</v>
          </cell>
        </row>
        <row r="38">
          <cell r="A38" t="str">
            <v>BHS00097</v>
          </cell>
          <cell r="B38" t="str">
            <v>김두현</v>
          </cell>
          <cell r="C38" t="str">
            <v>BHS</v>
          </cell>
          <cell r="D38" t="str">
            <v>신규개발본부</v>
          </cell>
          <cell r="E38" t="str">
            <v>양재헌</v>
          </cell>
          <cell r="F38" t="str">
            <v>NEXT팀</v>
          </cell>
          <cell r="G38" t="str">
            <v>NEXT팀</v>
          </cell>
          <cell r="H38" t="str">
            <v>아트</v>
          </cell>
          <cell r="I38" t="str">
            <v>G3중</v>
          </cell>
          <cell r="J38" t="str">
            <v>G3중</v>
          </cell>
          <cell r="K38" t="str">
            <v>-</v>
          </cell>
          <cell r="L38" t="str">
            <v>G3중</v>
          </cell>
          <cell r="M38" t="str">
            <v>-</v>
          </cell>
          <cell r="N38">
            <v>48000000</v>
          </cell>
          <cell r="O38">
            <v>52800000</v>
          </cell>
          <cell r="P38">
            <v>4800000</v>
          </cell>
          <cell r="Q38">
            <v>0.1</v>
          </cell>
          <cell r="R38">
            <v>56900000</v>
          </cell>
          <cell r="S38">
            <v>-4100000</v>
          </cell>
          <cell r="T38">
            <v>-7.7651515151515152E-2</v>
          </cell>
          <cell r="U38">
            <v>0.06</v>
          </cell>
          <cell r="V38">
            <v>3170000</v>
          </cell>
          <cell r="W38">
            <v>0</v>
          </cell>
          <cell r="X38">
            <v>0</v>
          </cell>
          <cell r="Y38">
            <v>0</v>
          </cell>
          <cell r="Z38">
            <v>0</v>
          </cell>
          <cell r="AA38">
            <v>0.95</v>
          </cell>
          <cell r="AB38">
            <v>0</v>
          </cell>
          <cell r="AC38">
            <v>52800000</v>
          </cell>
          <cell r="AD38" t="str">
            <v>평가 , 연봉 부분 만족하다.</v>
          </cell>
        </row>
        <row r="39">
          <cell r="A39" t="str">
            <v>BHS00098</v>
          </cell>
          <cell r="B39" t="str">
            <v>장병규</v>
          </cell>
          <cell r="C39" t="str">
            <v>BHS</v>
          </cell>
          <cell r="D39" t="str">
            <v>CSO</v>
          </cell>
          <cell r="E39">
            <v>0</v>
          </cell>
          <cell r="F39" t="str">
            <v>CSO</v>
          </cell>
          <cell r="G39" t="str">
            <v>-</v>
          </cell>
          <cell r="H39" t="str">
            <v>PD</v>
          </cell>
          <cell r="I39" t="str">
            <v>G4상</v>
          </cell>
          <cell r="J39" t="str">
            <v>G4상</v>
          </cell>
          <cell r="K39" t="str">
            <v>-</v>
          </cell>
          <cell r="L39" t="str">
            <v>G4상</v>
          </cell>
          <cell r="M39" t="str">
            <v>-</v>
          </cell>
          <cell r="N39">
            <v>46878650.306748465</v>
          </cell>
          <cell r="O39">
            <v>49200000</v>
          </cell>
          <cell r="P39">
            <v>2321349.6932515353</v>
          </cell>
          <cell r="Q39">
            <v>4.9518270642646106E-2</v>
          </cell>
          <cell r="R39">
            <v>82800000</v>
          </cell>
          <cell r="S39">
            <v>-33600000</v>
          </cell>
          <cell r="T39">
            <v>-0.68292682926829273</v>
          </cell>
          <cell r="U39">
            <v>0.09</v>
          </cell>
          <cell r="V39">
            <v>4430000</v>
          </cell>
          <cell r="W39">
            <v>0.04</v>
          </cell>
          <cell r="X39">
            <v>1970000</v>
          </cell>
          <cell r="Y39">
            <v>0.04</v>
          </cell>
          <cell r="Z39">
            <v>2000000</v>
          </cell>
          <cell r="AA39">
            <v>0.9</v>
          </cell>
          <cell r="AB39">
            <v>1800000</v>
          </cell>
          <cell r="AC39">
            <v>51000000</v>
          </cell>
          <cell r="AD39">
            <v>0</v>
          </cell>
        </row>
        <row r="40">
          <cell r="A40" t="str">
            <v>BHS00100</v>
          </cell>
          <cell r="B40" t="str">
            <v>조두인</v>
          </cell>
          <cell r="C40" t="str">
            <v>BHS</v>
          </cell>
          <cell r="D40" t="str">
            <v>TERA본부</v>
          </cell>
          <cell r="E40" t="str">
            <v>장병규</v>
          </cell>
          <cell r="F40" t="str">
            <v>QA실</v>
          </cell>
          <cell r="G40" t="str">
            <v>-</v>
          </cell>
          <cell r="H40" t="str">
            <v>QA</v>
          </cell>
          <cell r="I40" t="str">
            <v>G4중</v>
          </cell>
          <cell r="J40" t="str">
            <v>G4중</v>
          </cell>
          <cell r="K40" t="str">
            <v>-</v>
          </cell>
          <cell r="L40" t="str">
            <v>G4중</v>
          </cell>
          <cell r="M40" t="str">
            <v>-</v>
          </cell>
          <cell r="N40">
            <v>74000000</v>
          </cell>
          <cell r="O40">
            <v>75400000</v>
          </cell>
          <cell r="P40">
            <v>1400000</v>
          </cell>
          <cell r="Q40">
            <v>1.891891891891892E-2</v>
          </cell>
          <cell r="R40">
            <v>72100000</v>
          </cell>
          <cell r="S40">
            <v>3300000</v>
          </cell>
          <cell r="T40">
            <v>4.3766578249336871E-2</v>
          </cell>
          <cell r="U40">
            <v>2.0199999999999999E-2</v>
          </cell>
          <cell r="V40">
            <v>1520000</v>
          </cell>
          <cell r="W40">
            <v>1.4999999999999999E-2</v>
          </cell>
          <cell r="X40">
            <v>1130000</v>
          </cell>
          <cell r="Y40">
            <v>1.4999999999999999E-2</v>
          </cell>
          <cell r="Z40">
            <v>1100000</v>
          </cell>
          <cell r="AA40">
            <v>0.9</v>
          </cell>
          <cell r="AB40">
            <v>1000000</v>
          </cell>
          <cell r="AC40">
            <v>76400000</v>
          </cell>
          <cell r="AD40" t="str">
            <v>G4 상으로 역량변경을 하려면 어떻게 해야 하는지에 대해서 장의장님께 질문. 특별하게 어떻게 하기보다는 해당 역량들에 준하는 사람들을 어떻게 케어할지에 대해서 고민중이라는 답변을 받음. 내년에는 3년간 거의 오르지 않는 기본급에 대한 고민이 있기를 희망한다라는 이야기로 마무리 함.</v>
          </cell>
        </row>
        <row r="41">
          <cell r="A41" t="str">
            <v>BHS00103</v>
          </cell>
          <cell r="B41" t="str">
            <v>임동균</v>
          </cell>
          <cell r="C41" t="str">
            <v>BHS</v>
          </cell>
          <cell r="D41" t="str">
            <v>TERA본부</v>
          </cell>
          <cell r="E41" t="str">
            <v>장병규</v>
          </cell>
          <cell r="F41" t="str">
            <v>QA실</v>
          </cell>
          <cell r="G41" t="str">
            <v>테라QA2팀</v>
          </cell>
          <cell r="H41" t="str">
            <v>QA</v>
          </cell>
          <cell r="I41" t="str">
            <v>G3상</v>
          </cell>
          <cell r="J41" t="str">
            <v>G3상</v>
          </cell>
          <cell r="K41" t="str">
            <v>-</v>
          </cell>
          <cell r="L41" t="str">
            <v>G3상</v>
          </cell>
          <cell r="M41" t="str">
            <v>-</v>
          </cell>
          <cell r="N41">
            <v>52000000</v>
          </cell>
          <cell r="O41">
            <v>55000000</v>
          </cell>
          <cell r="P41">
            <v>3000000</v>
          </cell>
          <cell r="Q41">
            <v>5.7692307692307696E-2</v>
          </cell>
          <cell r="R41">
            <v>57900000</v>
          </cell>
          <cell r="S41">
            <v>-2900000</v>
          </cell>
          <cell r="T41">
            <v>-5.2727272727272727E-2</v>
          </cell>
          <cell r="U41">
            <v>0.06</v>
          </cell>
          <cell r="V41">
            <v>3300000</v>
          </cell>
          <cell r="W41">
            <v>3.5000000000000003E-2</v>
          </cell>
          <cell r="X41">
            <v>1930000</v>
          </cell>
          <cell r="Y41">
            <v>3.5000000000000003E-2</v>
          </cell>
          <cell r="Z41">
            <v>1900000</v>
          </cell>
          <cell r="AA41">
            <v>0.95</v>
          </cell>
          <cell r="AB41">
            <v>1800000</v>
          </cell>
          <cell r="AC41">
            <v>56800000</v>
          </cell>
          <cell r="AD41" t="str">
            <v>추가로 중국 밸런스 업무에 대해서도 함께 고민중이기 때문에 일이 많은 상황에 대해서 인정 받고 싶다. 원하는 STI 제원은 45만원 수준으로 추가로 65만원 정도의 버퍼요청을 인정</v>
          </cell>
        </row>
        <row r="42">
          <cell r="A42" t="str">
            <v>BHS00105</v>
          </cell>
          <cell r="B42" t="str">
            <v>이용호</v>
          </cell>
          <cell r="C42" t="str">
            <v>BHS</v>
          </cell>
          <cell r="D42" t="str">
            <v>신규개발본부</v>
          </cell>
          <cell r="E42" t="str">
            <v>양재헌</v>
          </cell>
          <cell r="F42" t="str">
            <v>NEXT팀</v>
          </cell>
          <cell r="G42" t="str">
            <v>NEXT팀</v>
          </cell>
          <cell r="H42" t="str">
            <v>아트</v>
          </cell>
          <cell r="I42" t="str">
            <v>G2하</v>
          </cell>
          <cell r="J42" t="str">
            <v>G2중</v>
          </cell>
          <cell r="K42" t="str">
            <v>+1</v>
          </cell>
          <cell r="L42" t="str">
            <v>G2중</v>
          </cell>
          <cell r="M42" t="str">
            <v>-</v>
          </cell>
          <cell r="N42">
            <v>34500000</v>
          </cell>
          <cell r="O42">
            <v>38500000</v>
          </cell>
          <cell r="P42">
            <v>4000000</v>
          </cell>
          <cell r="Q42">
            <v>0.11594202898550725</v>
          </cell>
          <cell r="R42">
            <v>42400000</v>
          </cell>
          <cell r="S42">
            <v>-3900000</v>
          </cell>
          <cell r="T42">
            <v>-0.1012987012987013</v>
          </cell>
          <cell r="U42">
            <v>7.0000000000000007E-2</v>
          </cell>
          <cell r="V42">
            <v>2700000</v>
          </cell>
          <cell r="W42">
            <v>0</v>
          </cell>
          <cell r="X42">
            <v>0</v>
          </cell>
          <cell r="Y42">
            <v>0</v>
          </cell>
          <cell r="Z42">
            <v>0</v>
          </cell>
          <cell r="AA42">
            <v>1.1000000000000001</v>
          </cell>
          <cell r="AB42">
            <v>0</v>
          </cell>
          <cell r="AC42">
            <v>38500000</v>
          </cell>
          <cell r="AD42">
            <v>0</v>
          </cell>
        </row>
        <row r="43">
          <cell r="A43" t="str">
            <v>BHS00116</v>
          </cell>
          <cell r="B43" t="str">
            <v>김종민</v>
          </cell>
          <cell r="C43" t="str">
            <v>BHS</v>
          </cell>
          <cell r="D43" t="str">
            <v>TERA본부</v>
          </cell>
          <cell r="E43" t="str">
            <v>김강석</v>
          </cell>
          <cell r="F43" t="str">
            <v>QA실</v>
          </cell>
          <cell r="G43" t="str">
            <v>모바일QA팀</v>
          </cell>
          <cell r="H43" t="str">
            <v>QA</v>
          </cell>
          <cell r="I43" t="str">
            <v>G3상</v>
          </cell>
          <cell r="J43" t="str">
            <v>G3상</v>
          </cell>
          <cell r="K43" t="str">
            <v>-</v>
          </cell>
          <cell r="L43" t="str">
            <v>G3상</v>
          </cell>
          <cell r="M43" t="str">
            <v>-</v>
          </cell>
          <cell r="N43">
            <v>51000000</v>
          </cell>
          <cell r="O43">
            <v>55000000</v>
          </cell>
          <cell r="P43">
            <v>4000000</v>
          </cell>
          <cell r="Q43">
            <v>7.8431372549019607E-2</v>
          </cell>
          <cell r="R43">
            <v>57900000</v>
          </cell>
          <cell r="S43">
            <v>-2900000</v>
          </cell>
          <cell r="T43">
            <v>-5.2727272727272727E-2</v>
          </cell>
          <cell r="U43">
            <v>0.06</v>
          </cell>
          <cell r="V43">
            <v>3300000</v>
          </cell>
          <cell r="W43">
            <v>3.5000000000000003E-2</v>
          </cell>
          <cell r="X43">
            <v>1930000</v>
          </cell>
          <cell r="Y43">
            <v>3.5000000000000003E-2</v>
          </cell>
          <cell r="Z43">
            <v>1900000</v>
          </cell>
          <cell r="AA43">
            <v>0.95</v>
          </cell>
          <cell r="AB43">
            <v>1800000</v>
          </cell>
          <cell r="AC43">
            <v>56800000</v>
          </cell>
          <cell r="AD43" t="str">
            <v>현재 모바일 게임의 업무도 잡혀있지 않은 상태에서 적은 인원으로 테스트 하고 있다. 그리 크지 않은 금액이니 열심히 할 수 있도록 배려해 주셨으면 한다. 추가 버퍼 37만원 정도 요청 반영.</v>
          </cell>
        </row>
        <row r="44">
          <cell r="A44" t="str">
            <v>BHS00118</v>
          </cell>
          <cell r="B44" t="str">
            <v>안동균</v>
          </cell>
          <cell r="C44" t="str">
            <v>BHS</v>
          </cell>
          <cell r="D44" t="str">
            <v>TERA본부</v>
          </cell>
          <cell r="E44" t="str">
            <v>김강석</v>
          </cell>
          <cell r="F44" t="str">
            <v>QA실</v>
          </cell>
          <cell r="G44" t="str">
            <v>모바일QA팀</v>
          </cell>
          <cell r="H44" t="str">
            <v>QA</v>
          </cell>
          <cell r="I44" t="str">
            <v>G3상</v>
          </cell>
          <cell r="J44" t="str">
            <v>G3상</v>
          </cell>
          <cell r="K44" t="str">
            <v>-</v>
          </cell>
          <cell r="L44" t="str">
            <v>G3상</v>
          </cell>
          <cell r="M44" t="str">
            <v>-</v>
          </cell>
          <cell r="N44">
            <v>53000000</v>
          </cell>
          <cell r="O44">
            <v>56000000</v>
          </cell>
          <cell r="P44">
            <v>3000000</v>
          </cell>
          <cell r="Q44">
            <v>5.6603773584905662E-2</v>
          </cell>
          <cell r="R44">
            <v>57900000</v>
          </cell>
          <cell r="S44">
            <v>-1900000</v>
          </cell>
          <cell r="T44">
            <v>-3.3928571428571426E-2</v>
          </cell>
          <cell r="U44">
            <v>0.05</v>
          </cell>
          <cell r="V44">
            <v>2800000</v>
          </cell>
          <cell r="W44">
            <v>0.03</v>
          </cell>
          <cell r="X44">
            <v>1680000</v>
          </cell>
          <cell r="Y44">
            <v>0</v>
          </cell>
          <cell r="Z44">
            <v>0</v>
          </cell>
          <cell r="AA44">
            <v>0.95</v>
          </cell>
          <cell r="AB44">
            <v>0</v>
          </cell>
          <cell r="AC44">
            <v>56000000</v>
          </cell>
          <cell r="AD44">
            <v>0</v>
          </cell>
        </row>
        <row r="45">
          <cell r="A45" t="str">
            <v>BHS00119</v>
          </cell>
          <cell r="B45" t="str">
            <v>박형철</v>
          </cell>
          <cell r="C45" t="str">
            <v>BHS</v>
          </cell>
          <cell r="D45" t="str">
            <v>TERA본부</v>
          </cell>
          <cell r="E45" t="str">
            <v>장병규</v>
          </cell>
          <cell r="F45" t="str">
            <v>제작실</v>
          </cell>
          <cell r="G45" t="str">
            <v>배경 아트팀</v>
          </cell>
          <cell r="H45" t="str">
            <v>아트</v>
          </cell>
          <cell r="I45" t="str">
            <v>G2중</v>
          </cell>
          <cell r="J45" t="str">
            <v>G2상</v>
          </cell>
          <cell r="K45" t="str">
            <v>+1</v>
          </cell>
          <cell r="L45" t="str">
            <v>G3하</v>
          </cell>
          <cell r="M45" t="str">
            <v>등급</v>
          </cell>
          <cell r="N45">
            <v>45000000</v>
          </cell>
          <cell r="O45">
            <v>47000000</v>
          </cell>
          <cell r="P45">
            <v>2000000</v>
          </cell>
          <cell r="Q45">
            <v>4.4444444444444446E-2</v>
          </cell>
          <cell r="R45">
            <v>53800000</v>
          </cell>
          <cell r="S45">
            <v>-6800000</v>
          </cell>
          <cell r="T45">
            <v>-0.14468085106382977</v>
          </cell>
          <cell r="U45">
            <v>7.0000000000000007E-2</v>
          </cell>
          <cell r="V45">
            <v>3290000</v>
          </cell>
          <cell r="W45">
            <v>0.04</v>
          </cell>
          <cell r="X45">
            <v>1880000</v>
          </cell>
          <cell r="Y45">
            <v>7.0000000000000007E-2</v>
          </cell>
          <cell r="Z45">
            <v>3300000</v>
          </cell>
          <cell r="AA45">
            <v>1</v>
          </cell>
          <cell r="AB45">
            <v>3300000</v>
          </cell>
          <cell r="AC45">
            <v>50300000</v>
          </cell>
          <cell r="AD45" t="str">
            <v>그간 외주제작관리를 하면서 궂은 일을 맡아 했는데 그 일에 대한 합당한 평가를 받지 못했고, 그래서 작년을 빼고 연봉인상 금액이 항상 적어서 인상요청. 결과로, 5만원 인상을 받아들입니다. 다만, 역량등급 대비 다소 높은 편이라는 점을 재강조 부탁드립니다.</v>
          </cell>
        </row>
        <row r="46">
          <cell r="A46" t="str">
            <v>BHS00123</v>
          </cell>
          <cell r="B46" t="str">
            <v>양재헌</v>
          </cell>
          <cell r="C46" t="str">
            <v>BHS</v>
          </cell>
          <cell r="D46" t="str">
            <v>신규개발본부</v>
          </cell>
          <cell r="E46">
            <v>0</v>
          </cell>
          <cell r="F46" t="str">
            <v>-</v>
          </cell>
          <cell r="G46" t="str">
            <v>-</v>
          </cell>
          <cell r="H46" t="str">
            <v>PD</v>
          </cell>
          <cell r="I46" t="str">
            <v>G4상</v>
          </cell>
          <cell r="J46" t="str">
            <v>G4상</v>
          </cell>
          <cell r="K46" t="str">
            <v>-</v>
          </cell>
          <cell r="L46" t="str">
            <v>G4상</v>
          </cell>
          <cell r="M46" t="str">
            <v>-</v>
          </cell>
          <cell r="N46">
            <v>100000000</v>
          </cell>
          <cell r="O46">
            <v>103000000</v>
          </cell>
          <cell r="P46">
            <v>3000000</v>
          </cell>
          <cell r="Q46">
            <v>0.03</v>
          </cell>
          <cell r="R46">
            <v>82800000</v>
          </cell>
          <cell r="S46">
            <v>20200000</v>
          </cell>
          <cell r="T46">
            <v>0.19611650485436893</v>
          </cell>
          <cell r="U46">
            <v>1.01E-2</v>
          </cell>
          <cell r="V46">
            <v>1040000</v>
          </cell>
          <cell r="W46">
            <v>0.04</v>
          </cell>
          <cell r="X46">
            <v>4120000</v>
          </cell>
          <cell r="Y46">
            <v>0.04</v>
          </cell>
          <cell r="Z46">
            <v>4100000</v>
          </cell>
          <cell r="AA46">
            <v>1</v>
          </cell>
          <cell r="AB46">
            <v>4100000</v>
          </cell>
          <cell r="AC46">
            <v>107100000</v>
          </cell>
          <cell r="AD46">
            <v>0</v>
          </cell>
        </row>
        <row r="47">
          <cell r="A47" t="str">
            <v>BHS00140</v>
          </cell>
          <cell r="B47" t="str">
            <v>심대현</v>
          </cell>
          <cell r="C47" t="str">
            <v>BHS</v>
          </cell>
          <cell r="D47" t="str">
            <v>신규개발본부</v>
          </cell>
          <cell r="E47" t="str">
            <v>양재헌</v>
          </cell>
          <cell r="F47" t="str">
            <v>NEXT팀</v>
          </cell>
          <cell r="G47" t="str">
            <v>NEXT팀</v>
          </cell>
          <cell r="H47" t="str">
            <v>사업/서비스</v>
          </cell>
          <cell r="I47" t="str">
            <v>G3중</v>
          </cell>
          <cell r="J47" t="str">
            <v>G3중</v>
          </cell>
          <cell r="K47" t="str">
            <v>-</v>
          </cell>
          <cell r="L47" t="str">
            <v>G3중</v>
          </cell>
          <cell r="M47" t="str">
            <v>-</v>
          </cell>
          <cell r="N47">
            <v>62400000</v>
          </cell>
          <cell r="O47">
            <v>64500000</v>
          </cell>
          <cell r="P47">
            <v>2100000</v>
          </cell>
          <cell r="Q47">
            <v>3.3653846153846152E-2</v>
          </cell>
          <cell r="R47">
            <v>59000000</v>
          </cell>
          <cell r="S47">
            <v>5500000</v>
          </cell>
          <cell r="T47">
            <v>8.5271317829457363E-2</v>
          </cell>
          <cell r="U47">
            <v>2.01E-2</v>
          </cell>
          <cell r="V47">
            <v>1300000</v>
          </cell>
          <cell r="W47">
            <v>0.04</v>
          </cell>
          <cell r="X47">
            <v>2580000</v>
          </cell>
          <cell r="Y47">
            <v>0.04</v>
          </cell>
          <cell r="Z47">
            <v>2600000</v>
          </cell>
          <cell r="AA47">
            <v>0.95</v>
          </cell>
          <cell r="AB47">
            <v>2500000</v>
          </cell>
          <cell r="AC47">
            <v>67000000</v>
          </cell>
          <cell r="AD47" t="str">
            <v xml:space="preserve">공헌인센티브를 5만원으로 2만원 인상하는 것으로 결정했습니다. 바라는 바를 모두 챙겨드리지는 못 하지만, 회사가 심대현님의 공헌을 명확히 인식하고 있다는 것을 이해해주시면 좋겠습니다~! </v>
          </cell>
        </row>
        <row r="48">
          <cell r="A48" t="str">
            <v>BHS00142</v>
          </cell>
          <cell r="B48" t="str">
            <v>김헌</v>
          </cell>
          <cell r="C48" t="str">
            <v>BHS</v>
          </cell>
          <cell r="D48" t="str">
            <v>CEO</v>
          </cell>
          <cell r="E48" t="str">
            <v>김강석</v>
          </cell>
          <cell r="F48" t="str">
            <v>홍보실</v>
          </cell>
          <cell r="G48" t="str">
            <v>-</v>
          </cell>
          <cell r="H48" t="str">
            <v>경영</v>
          </cell>
          <cell r="I48" t="str">
            <v>G4중</v>
          </cell>
          <cell r="J48" t="str">
            <v>G4중</v>
          </cell>
          <cell r="K48" t="str">
            <v>-</v>
          </cell>
          <cell r="L48" t="str">
            <v>G4중</v>
          </cell>
          <cell r="M48" t="str">
            <v>-</v>
          </cell>
          <cell r="N48">
            <v>90000000</v>
          </cell>
          <cell r="O48">
            <v>90400000</v>
          </cell>
          <cell r="P48">
            <v>400000</v>
          </cell>
          <cell r="Q48">
            <v>4.4444444444444444E-3</v>
          </cell>
          <cell r="R48">
            <v>74200000</v>
          </cell>
          <cell r="S48">
            <v>16200000</v>
          </cell>
          <cell r="T48">
            <v>0.17920353982300885</v>
          </cell>
          <cell r="U48">
            <v>1.01E-2</v>
          </cell>
          <cell r="V48">
            <v>910000</v>
          </cell>
          <cell r="W48">
            <v>8.0000000000000002E-3</v>
          </cell>
          <cell r="X48">
            <v>720000</v>
          </cell>
          <cell r="Y48">
            <v>8.0000000000000002E-3</v>
          </cell>
          <cell r="Z48">
            <v>700000</v>
          </cell>
          <cell r="AA48">
            <v>0.9</v>
          </cell>
          <cell r="AB48">
            <v>700000</v>
          </cell>
          <cell r="AC48">
            <v>91100000</v>
          </cell>
          <cell r="AD48">
            <v>0</v>
          </cell>
        </row>
        <row r="49">
          <cell r="A49" t="str">
            <v>BHS00147</v>
          </cell>
          <cell r="B49" t="str">
            <v>김덕경</v>
          </cell>
          <cell r="C49" t="str">
            <v>BHS</v>
          </cell>
          <cell r="D49" t="str">
            <v>TERA본부</v>
          </cell>
          <cell r="E49" t="str">
            <v>장병규</v>
          </cell>
          <cell r="F49" t="str">
            <v>중국실</v>
          </cell>
          <cell r="G49" t="str">
            <v>중국개발팀</v>
          </cell>
          <cell r="H49" t="str">
            <v>게임디자인</v>
          </cell>
          <cell r="I49" t="str">
            <v>G2상</v>
          </cell>
          <cell r="J49" t="str">
            <v>G2상</v>
          </cell>
          <cell r="K49" t="str">
            <v>-</v>
          </cell>
          <cell r="L49" t="str">
            <v>G2상</v>
          </cell>
          <cell r="M49" t="str">
            <v>-</v>
          </cell>
          <cell r="N49">
            <v>40000000</v>
          </cell>
          <cell r="O49">
            <v>42400000</v>
          </cell>
          <cell r="P49">
            <v>2400000</v>
          </cell>
          <cell r="Q49">
            <v>0.06</v>
          </cell>
          <cell r="R49">
            <v>43900000</v>
          </cell>
          <cell r="S49">
            <v>-1500000</v>
          </cell>
          <cell r="T49">
            <v>-3.5377358490566037E-2</v>
          </cell>
          <cell r="U49">
            <v>0.05</v>
          </cell>
          <cell r="V49">
            <v>2120000</v>
          </cell>
          <cell r="W49">
            <v>0.03</v>
          </cell>
          <cell r="X49">
            <v>1270000</v>
          </cell>
          <cell r="Y49">
            <v>0.03</v>
          </cell>
          <cell r="Z49">
            <v>1300000</v>
          </cell>
          <cell r="AA49">
            <v>1</v>
          </cell>
          <cell r="AB49">
            <v>1300000</v>
          </cell>
          <cell r="AC49">
            <v>43700000</v>
          </cell>
          <cell r="AD49" t="str">
            <v>김덕경님에게 STI를 1백만원 추가 지급하겠습니다. 금액은 그리 크지 않지만, 많은 업무를 해주시고 있다는 감사의 표시 정도로 생각해 주세요.</v>
          </cell>
        </row>
        <row r="50">
          <cell r="A50" t="str">
            <v>BHS00154</v>
          </cell>
          <cell r="B50" t="str">
            <v>이지영</v>
          </cell>
          <cell r="C50" t="str">
            <v>BHS</v>
          </cell>
          <cell r="D50" t="str">
            <v>TERA본부</v>
          </cell>
          <cell r="E50" t="str">
            <v>장병규</v>
          </cell>
          <cell r="F50" t="str">
            <v>제작실</v>
          </cell>
          <cell r="G50" t="str">
            <v>캐릭터 아트팀</v>
          </cell>
          <cell r="H50" t="str">
            <v>아트</v>
          </cell>
          <cell r="I50" t="str">
            <v>G2중</v>
          </cell>
          <cell r="J50" t="str">
            <v>G2중</v>
          </cell>
          <cell r="K50" t="str">
            <v>-</v>
          </cell>
          <cell r="L50" t="str">
            <v>G2상</v>
          </cell>
          <cell r="M50">
            <v>1</v>
          </cell>
          <cell r="N50">
            <v>37000000</v>
          </cell>
          <cell r="O50">
            <v>40000000</v>
          </cell>
          <cell r="P50">
            <v>3000000</v>
          </cell>
          <cell r="Q50">
            <v>8.1081081081081086E-2</v>
          </cell>
          <cell r="R50">
            <v>46600000</v>
          </cell>
          <cell r="S50">
            <v>-6600000</v>
          </cell>
          <cell r="T50">
            <v>-0.16500000000000001</v>
          </cell>
          <cell r="U50">
            <v>0.08</v>
          </cell>
          <cell r="V50">
            <v>3200000</v>
          </cell>
          <cell r="W50">
            <v>0.05</v>
          </cell>
          <cell r="X50">
            <v>2000000</v>
          </cell>
          <cell r="Y50">
            <v>0.08</v>
          </cell>
          <cell r="Z50">
            <v>3200000</v>
          </cell>
          <cell r="AA50">
            <v>1</v>
          </cell>
          <cell r="AB50">
            <v>3200000</v>
          </cell>
          <cell r="AC50">
            <v>43200000</v>
          </cell>
          <cell r="AD50" t="str">
            <v>평가 및 연봉관련 만족한다.</v>
          </cell>
        </row>
        <row r="51">
          <cell r="A51" t="str">
            <v>BHS00159</v>
          </cell>
          <cell r="B51" t="str">
            <v>전성일</v>
          </cell>
          <cell r="C51" t="str">
            <v>BHS</v>
          </cell>
          <cell r="D51" t="str">
            <v>TERA본부</v>
          </cell>
          <cell r="E51" t="str">
            <v>장병규</v>
          </cell>
          <cell r="F51" t="str">
            <v>제작실</v>
          </cell>
          <cell r="G51" t="str">
            <v>게임디자인팀</v>
          </cell>
          <cell r="H51" t="str">
            <v>게임디자인</v>
          </cell>
          <cell r="I51" t="str">
            <v>G1상</v>
          </cell>
          <cell r="J51" t="str">
            <v>G1상</v>
          </cell>
          <cell r="K51" t="str">
            <v>-</v>
          </cell>
          <cell r="L51" t="str">
            <v>G1상</v>
          </cell>
          <cell r="M51" t="str">
            <v>-</v>
          </cell>
          <cell r="N51">
            <v>29000000</v>
          </cell>
          <cell r="O51">
            <v>31000000</v>
          </cell>
          <cell r="P51">
            <v>2000000</v>
          </cell>
          <cell r="Q51">
            <v>6.8965517241379309E-2</v>
          </cell>
          <cell r="R51">
            <v>32700000.000000004</v>
          </cell>
          <cell r="S51">
            <v>-1700000.0000000037</v>
          </cell>
          <cell r="T51">
            <v>-5.4838709677419474E-2</v>
          </cell>
          <cell r="U51">
            <v>0.06</v>
          </cell>
          <cell r="V51">
            <v>1860000</v>
          </cell>
          <cell r="W51">
            <v>3.5000000000000003E-2</v>
          </cell>
          <cell r="X51">
            <v>1090000</v>
          </cell>
          <cell r="Y51">
            <v>3.5000000000000003E-2</v>
          </cell>
          <cell r="Z51">
            <v>1100000</v>
          </cell>
          <cell r="AA51">
            <v>1.5</v>
          </cell>
          <cell r="AB51">
            <v>1600000</v>
          </cell>
          <cell r="AC51">
            <v>32600000</v>
          </cell>
          <cell r="AD51">
            <v>0</v>
          </cell>
        </row>
        <row r="52">
          <cell r="A52" t="str">
            <v>BHS00164</v>
          </cell>
          <cell r="B52" t="str">
            <v>박재영</v>
          </cell>
          <cell r="C52" t="str">
            <v>BHS</v>
          </cell>
          <cell r="D52" t="str">
            <v>TERA본부</v>
          </cell>
          <cell r="E52" t="str">
            <v>장병규</v>
          </cell>
          <cell r="F52" t="str">
            <v>제작실</v>
          </cell>
          <cell r="G52" t="str">
            <v>캐릭터 아트팀</v>
          </cell>
          <cell r="H52" t="str">
            <v>아트</v>
          </cell>
          <cell r="I52" t="str">
            <v>G2중</v>
          </cell>
          <cell r="J52" t="str">
            <v>G2중</v>
          </cell>
          <cell r="K52" t="str">
            <v>-</v>
          </cell>
          <cell r="L52" t="str">
            <v>G2상</v>
          </cell>
          <cell r="M52">
            <v>1</v>
          </cell>
          <cell r="N52">
            <v>45000000</v>
          </cell>
          <cell r="O52">
            <v>46100000</v>
          </cell>
          <cell r="P52">
            <v>1100000</v>
          </cell>
          <cell r="Q52">
            <v>2.4444444444444446E-2</v>
          </cell>
          <cell r="R52">
            <v>46600000</v>
          </cell>
          <cell r="S52">
            <v>-500000</v>
          </cell>
          <cell r="T52">
            <v>-1.0845986984815618E-2</v>
          </cell>
          <cell r="U52">
            <v>0.04</v>
          </cell>
          <cell r="V52">
            <v>1840000</v>
          </cell>
          <cell r="W52">
            <v>2.5000000000000001E-2</v>
          </cell>
          <cell r="X52">
            <v>1150000</v>
          </cell>
          <cell r="Y52">
            <v>0.04</v>
          </cell>
          <cell r="Z52">
            <v>1800000</v>
          </cell>
          <cell r="AA52">
            <v>1</v>
          </cell>
          <cell r="AB52">
            <v>1800000</v>
          </cell>
          <cell r="AC52">
            <v>47900000</v>
          </cell>
          <cell r="AD52" t="str">
            <v>고생한만큼 연봉이 안올라 아쉽다, 내년에 열심히 달려서 성과올려보겠다.</v>
          </cell>
        </row>
        <row r="53">
          <cell r="A53" t="str">
            <v>BHS00175</v>
          </cell>
          <cell r="B53" t="str">
            <v>김범석</v>
          </cell>
          <cell r="C53" t="str">
            <v>BHS</v>
          </cell>
          <cell r="D53" t="str">
            <v>경영</v>
          </cell>
          <cell r="E53" t="str">
            <v>김강석</v>
          </cell>
          <cell r="F53" t="str">
            <v>경영기획실</v>
          </cell>
          <cell r="G53" t="str">
            <v>인사기획팀</v>
          </cell>
          <cell r="H53" t="str">
            <v>경영</v>
          </cell>
          <cell r="I53" t="str">
            <v>G4중</v>
          </cell>
          <cell r="J53" t="str">
            <v>G4중</v>
          </cell>
          <cell r="K53" t="str">
            <v>-</v>
          </cell>
          <cell r="L53" t="str">
            <v>G4중</v>
          </cell>
          <cell r="M53" t="str">
            <v>-</v>
          </cell>
          <cell r="N53">
            <v>72800000</v>
          </cell>
          <cell r="O53">
            <v>74600000</v>
          </cell>
          <cell r="P53">
            <v>1800000</v>
          </cell>
          <cell r="Q53">
            <v>2.4725274725274724E-2</v>
          </cell>
          <cell r="R53">
            <v>74200000</v>
          </cell>
          <cell r="S53">
            <v>400000</v>
          </cell>
          <cell r="T53">
            <v>5.3619302949061663E-3</v>
          </cell>
          <cell r="U53">
            <v>0.03</v>
          </cell>
          <cell r="V53">
            <v>2240000</v>
          </cell>
          <cell r="W53">
            <v>0.02</v>
          </cell>
          <cell r="X53">
            <v>1490000</v>
          </cell>
          <cell r="Y53">
            <v>0.02</v>
          </cell>
          <cell r="Z53">
            <v>1500000</v>
          </cell>
          <cell r="AA53">
            <v>0.9</v>
          </cell>
          <cell r="AB53">
            <v>1300000</v>
          </cell>
          <cell r="AC53">
            <v>75900000</v>
          </cell>
          <cell r="AD53">
            <v>0</v>
          </cell>
        </row>
        <row r="54">
          <cell r="A54" t="str">
            <v>BHS00182</v>
          </cell>
          <cell r="B54" t="str">
            <v>이희수</v>
          </cell>
          <cell r="C54" t="str">
            <v>BHS</v>
          </cell>
          <cell r="D54" t="str">
            <v>TERA본부</v>
          </cell>
          <cell r="E54" t="str">
            <v>김강석</v>
          </cell>
          <cell r="F54" t="str">
            <v>사업실</v>
          </cell>
          <cell r="G54" t="str">
            <v>일본라이브팀</v>
          </cell>
          <cell r="H54" t="str">
            <v>사업/서비스</v>
          </cell>
          <cell r="I54" t="str">
            <v>G3하</v>
          </cell>
          <cell r="J54" t="str">
            <v>G3하</v>
          </cell>
          <cell r="K54" t="str">
            <v>-</v>
          </cell>
          <cell r="L54" t="str">
            <v>G3하</v>
          </cell>
          <cell r="M54" t="str">
            <v>-</v>
          </cell>
          <cell r="N54">
            <v>48000000</v>
          </cell>
          <cell r="O54">
            <v>52000000</v>
          </cell>
          <cell r="P54">
            <v>4000000</v>
          </cell>
          <cell r="Q54">
            <v>8.3333333333333329E-2</v>
          </cell>
          <cell r="R54">
            <v>53800000</v>
          </cell>
          <cell r="S54">
            <v>-1800000</v>
          </cell>
          <cell r="T54">
            <v>-3.4615384615384617E-2</v>
          </cell>
          <cell r="U54">
            <v>0.05</v>
          </cell>
          <cell r="V54">
            <v>2600000</v>
          </cell>
          <cell r="W54">
            <v>0.03</v>
          </cell>
          <cell r="X54">
            <v>1560000</v>
          </cell>
          <cell r="Y54">
            <v>0.03</v>
          </cell>
          <cell r="Z54">
            <v>1600000</v>
          </cell>
          <cell r="AA54">
            <v>0.95</v>
          </cell>
          <cell r="AB54">
            <v>1500000</v>
          </cell>
          <cell r="AC54">
            <v>53500000</v>
          </cell>
          <cell r="AD54" t="str">
            <v>이희수님은 52만원(+2만원 추가 조정)으로 최종 확정합니다. 이희수님의 의견(블루홀의 내부 평가 및 보상 기준이 빡빡하다보니 열심히 일하더라도 현실적으로 단기간에 연봉이 많이 오르기가 쉽지 않은 것 같다 등)은 평가/보상 포스트모르템에서 반영할 예정이다.</v>
          </cell>
        </row>
        <row r="55">
          <cell r="A55" t="str">
            <v>BHS00193</v>
          </cell>
          <cell r="B55" t="str">
            <v>박소임</v>
          </cell>
          <cell r="C55" t="str">
            <v>BHS</v>
          </cell>
          <cell r="D55" t="str">
            <v>TERA본부</v>
          </cell>
          <cell r="E55" t="str">
            <v>장병규</v>
          </cell>
          <cell r="F55" t="str">
            <v>QA실</v>
          </cell>
          <cell r="G55" t="str">
            <v>테라QA1팀</v>
          </cell>
          <cell r="H55" t="str">
            <v>QA</v>
          </cell>
          <cell r="I55" t="str">
            <v>G1상</v>
          </cell>
          <cell r="J55" t="str">
            <v>G2하</v>
          </cell>
          <cell r="K55" t="str">
            <v>등급</v>
          </cell>
          <cell r="L55" t="str">
            <v>G2하</v>
          </cell>
          <cell r="M55" t="str">
            <v>-</v>
          </cell>
          <cell r="N55">
            <v>29000000</v>
          </cell>
          <cell r="O55">
            <v>32000000</v>
          </cell>
          <cell r="P55">
            <v>3000000</v>
          </cell>
          <cell r="Q55">
            <v>0.10344827586206896</v>
          </cell>
          <cell r="R55">
            <v>35500000</v>
          </cell>
          <cell r="S55">
            <v>-3500000</v>
          </cell>
          <cell r="T55">
            <v>-0.109375</v>
          </cell>
          <cell r="U55">
            <v>7.0000000000000007E-2</v>
          </cell>
          <cell r="V55">
            <v>2240000</v>
          </cell>
          <cell r="W55">
            <v>0.04</v>
          </cell>
          <cell r="X55">
            <v>1280000</v>
          </cell>
          <cell r="Y55">
            <v>0.04</v>
          </cell>
          <cell r="Z55">
            <v>1300000</v>
          </cell>
          <cell r="AA55">
            <v>1.2</v>
          </cell>
          <cell r="AB55">
            <v>1500000</v>
          </cell>
          <cell r="AC55">
            <v>33500000</v>
          </cell>
          <cell r="AD55" t="str">
            <v>213년 업무 성과는 크게 좋지 못하였으나, 잠재적 가능성을 보고 역량등급을 상승하였음, G2로 역량 등급이 상승한 만큼 책임감을 갖고, 스스로 업무를 찾아서 진행할 수 있어야 함</v>
          </cell>
        </row>
        <row r="56">
          <cell r="A56" t="str">
            <v>BHS00197</v>
          </cell>
          <cell r="B56" t="str">
            <v>홍석기</v>
          </cell>
          <cell r="C56" t="str">
            <v>BHS</v>
          </cell>
          <cell r="D56" t="str">
            <v>TERA본부</v>
          </cell>
          <cell r="E56" t="str">
            <v>장병규</v>
          </cell>
          <cell r="F56" t="str">
            <v>QA실</v>
          </cell>
          <cell r="G56" t="str">
            <v>테라QA1팀</v>
          </cell>
          <cell r="H56" t="str">
            <v>QA</v>
          </cell>
          <cell r="I56" t="str">
            <v>G3하</v>
          </cell>
          <cell r="J56" t="str">
            <v>G3하</v>
          </cell>
          <cell r="K56" t="str">
            <v>-</v>
          </cell>
          <cell r="L56" t="str">
            <v>G3하</v>
          </cell>
          <cell r="M56" t="str">
            <v>-</v>
          </cell>
          <cell r="N56">
            <v>41000000</v>
          </cell>
          <cell r="O56">
            <v>45000000</v>
          </cell>
          <cell r="P56">
            <v>4000000</v>
          </cell>
          <cell r="Q56">
            <v>9.7560975609756101E-2</v>
          </cell>
          <cell r="R56">
            <v>48700000</v>
          </cell>
          <cell r="S56">
            <v>-3700000</v>
          </cell>
          <cell r="T56">
            <v>-8.2222222222222224E-2</v>
          </cell>
          <cell r="U56">
            <v>0.06</v>
          </cell>
          <cell r="V56">
            <v>2700000</v>
          </cell>
          <cell r="W56">
            <v>3.5000000000000003E-2</v>
          </cell>
          <cell r="X56">
            <v>1580000</v>
          </cell>
          <cell r="Y56">
            <v>3.5000000000000003E-2</v>
          </cell>
          <cell r="Z56">
            <v>1600000</v>
          </cell>
          <cell r="AA56">
            <v>0.95</v>
          </cell>
          <cell r="AB56">
            <v>1500000</v>
          </cell>
          <cell r="AC56">
            <v>46500000</v>
          </cell>
          <cell r="AD56" t="str">
            <v>팀장 그룹에서 모범을 보여 QA실 인원성장을 위해 노력이 필요함</v>
          </cell>
        </row>
        <row r="57">
          <cell r="A57" t="str">
            <v>BHS00207</v>
          </cell>
          <cell r="B57" t="str">
            <v>이상신</v>
          </cell>
          <cell r="C57" t="str">
            <v>BHS</v>
          </cell>
          <cell r="D57" t="str">
            <v>TERA본부</v>
          </cell>
          <cell r="E57" t="str">
            <v>김강석</v>
          </cell>
          <cell r="F57" t="str">
            <v>TERA본부직속</v>
          </cell>
          <cell r="G57" t="str">
            <v>플랫폼팀</v>
          </cell>
          <cell r="H57" t="str">
            <v>테크</v>
          </cell>
          <cell r="I57" t="str">
            <v>G4중</v>
          </cell>
          <cell r="J57" t="str">
            <v>G4중</v>
          </cell>
          <cell r="K57" t="str">
            <v>-</v>
          </cell>
          <cell r="L57" t="str">
            <v>G4중</v>
          </cell>
          <cell r="M57" t="str">
            <v>-</v>
          </cell>
          <cell r="N57">
            <v>80600000</v>
          </cell>
          <cell r="O57">
            <v>83000000</v>
          </cell>
          <cell r="P57">
            <v>2400000</v>
          </cell>
          <cell r="Q57">
            <v>2.9776674937965261E-2</v>
          </cell>
          <cell r="R57">
            <v>77600000</v>
          </cell>
          <cell r="S57">
            <v>5400000</v>
          </cell>
          <cell r="T57">
            <v>6.5060240963855417E-2</v>
          </cell>
          <cell r="U57">
            <v>2.01E-2</v>
          </cell>
          <cell r="V57">
            <v>1670000</v>
          </cell>
          <cell r="W57">
            <v>1.2999999999999999E-2</v>
          </cell>
          <cell r="X57">
            <v>1080000</v>
          </cell>
          <cell r="Y57">
            <v>1.2999999999999999E-2</v>
          </cell>
          <cell r="Z57">
            <v>1100000</v>
          </cell>
          <cell r="AA57">
            <v>0.9</v>
          </cell>
          <cell r="AB57">
            <v>1000000</v>
          </cell>
          <cell r="AC57">
            <v>84000000</v>
          </cell>
          <cell r="AD57">
            <v>0</v>
          </cell>
        </row>
        <row r="58">
          <cell r="A58" t="str">
            <v>BHS00208</v>
          </cell>
          <cell r="B58" t="str">
            <v>이수천</v>
          </cell>
          <cell r="C58" t="str">
            <v>BHS</v>
          </cell>
          <cell r="D58" t="str">
            <v>경영</v>
          </cell>
          <cell r="E58" t="str">
            <v>김강석</v>
          </cell>
          <cell r="F58" t="str">
            <v>경영기획실</v>
          </cell>
          <cell r="G58" t="str">
            <v>인사기획팀</v>
          </cell>
          <cell r="H58" t="str">
            <v>경영</v>
          </cell>
          <cell r="I58" t="str">
            <v>G2중</v>
          </cell>
          <cell r="J58" t="str">
            <v>G2중</v>
          </cell>
          <cell r="K58" t="str">
            <v>-</v>
          </cell>
          <cell r="L58" t="str">
            <v>G2중</v>
          </cell>
          <cell r="M58" t="str">
            <v>-</v>
          </cell>
          <cell r="N58">
            <v>40000000</v>
          </cell>
          <cell r="O58">
            <v>41500000</v>
          </cell>
          <cell r="P58">
            <v>1500000</v>
          </cell>
          <cell r="Q58">
            <v>3.7499999999999999E-2</v>
          </cell>
          <cell r="R58">
            <v>39700000</v>
          </cell>
          <cell r="S58">
            <v>1800000</v>
          </cell>
          <cell r="T58">
            <v>4.3373493975903614E-2</v>
          </cell>
          <cell r="U58">
            <v>2.0199999999999999E-2</v>
          </cell>
          <cell r="V58">
            <v>840000</v>
          </cell>
          <cell r="W58">
            <v>1.4999999999999999E-2</v>
          </cell>
          <cell r="X58">
            <v>620000</v>
          </cell>
          <cell r="Y58">
            <v>1.4999999999999999E-2</v>
          </cell>
          <cell r="Z58">
            <v>600000</v>
          </cell>
          <cell r="AA58">
            <v>1.1000000000000001</v>
          </cell>
          <cell r="AB58">
            <v>700000</v>
          </cell>
          <cell r="AC58">
            <v>42200000</v>
          </cell>
          <cell r="AD58">
            <v>0</v>
          </cell>
        </row>
        <row r="59">
          <cell r="A59" t="str">
            <v>BHS00209</v>
          </cell>
          <cell r="B59" t="str">
            <v>박광진</v>
          </cell>
          <cell r="C59" t="str">
            <v>BHS</v>
          </cell>
          <cell r="D59" t="str">
            <v>TERA본부</v>
          </cell>
          <cell r="E59" t="str">
            <v>김강석</v>
          </cell>
          <cell r="F59" t="str">
            <v>TERA본부직속</v>
          </cell>
          <cell r="G59" t="str">
            <v>플랫폼팀</v>
          </cell>
          <cell r="H59" t="str">
            <v>테크</v>
          </cell>
          <cell r="I59" t="str">
            <v>G3상</v>
          </cell>
          <cell r="J59" t="str">
            <v>G3상</v>
          </cell>
          <cell r="K59" t="str">
            <v>-</v>
          </cell>
          <cell r="L59" t="str">
            <v>G3상</v>
          </cell>
          <cell r="M59" t="str">
            <v>-</v>
          </cell>
          <cell r="N59">
            <v>61000000</v>
          </cell>
          <cell r="O59">
            <v>64600000</v>
          </cell>
          <cell r="P59">
            <v>3600000</v>
          </cell>
          <cell r="Q59">
            <v>5.9016393442622953E-2</v>
          </cell>
          <cell r="R59">
            <v>66300000</v>
          </cell>
          <cell r="S59">
            <v>-1700000</v>
          </cell>
          <cell r="T59">
            <v>-2.6315789473684209E-2</v>
          </cell>
          <cell r="U59">
            <v>0.04</v>
          </cell>
          <cell r="V59">
            <v>2580000</v>
          </cell>
          <cell r="W59">
            <v>2.5000000000000001E-2</v>
          </cell>
          <cell r="X59">
            <v>1620000</v>
          </cell>
          <cell r="Y59">
            <v>2.5000000000000001E-2</v>
          </cell>
          <cell r="Z59">
            <v>1600000</v>
          </cell>
          <cell r="AA59">
            <v>0.95</v>
          </cell>
          <cell r="AB59">
            <v>1500000</v>
          </cell>
          <cell r="AC59">
            <v>66100000</v>
          </cell>
          <cell r="AD59">
            <v>0</v>
          </cell>
        </row>
        <row r="60">
          <cell r="A60" t="str">
            <v>BHS00215</v>
          </cell>
          <cell r="B60" t="str">
            <v>양윤지</v>
          </cell>
          <cell r="C60" t="str">
            <v>BHS</v>
          </cell>
          <cell r="D60" t="str">
            <v>경영</v>
          </cell>
          <cell r="E60" t="str">
            <v>김강석</v>
          </cell>
          <cell r="F60" t="str">
            <v>경영기획실</v>
          </cell>
          <cell r="G60" t="str">
            <v>법무팀</v>
          </cell>
          <cell r="H60" t="str">
            <v>경영</v>
          </cell>
          <cell r="I60" t="str">
            <v>G3상/G3중</v>
          </cell>
          <cell r="J60" t="str">
            <v>G3상</v>
          </cell>
          <cell r="K60" t="str">
            <v>-</v>
          </cell>
          <cell r="L60" t="str">
            <v>G3상</v>
          </cell>
          <cell r="M60" t="str">
            <v>-</v>
          </cell>
          <cell r="N60">
            <v>60000000</v>
          </cell>
          <cell r="O60">
            <v>62000000</v>
          </cell>
          <cell r="P60">
            <v>2000000</v>
          </cell>
          <cell r="Q60">
            <v>3.3333333333333333E-2</v>
          </cell>
          <cell r="R60">
            <v>61700000</v>
          </cell>
          <cell r="S60">
            <v>300000</v>
          </cell>
          <cell r="T60">
            <v>4.8387096774193551E-3</v>
          </cell>
          <cell r="U60">
            <v>0.03</v>
          </cell>
          <cell r="V60">
            <v>1860000</v>
          </cell>
          <cell r="W60">
            <v>0.02</v>
          </cell>
          <cell r="X60">
            <v>1240000</v>
          </cell>
          <cell r="Y60">
            <v>0.02</v>
          </cell>
          <cell r="Z60">
            <v>1200000</v>
          </cell>
          <cell r="AA60">
            <v>0.95</v>
          </cell>
          <cell r="AB60">
            <v>1200000</v>
          </cell>
          <cell r="AC60">
            <v>63200000</v>
          </cell>
          <cell r="AD60">
            <v>0</v>
          </cell>
        </row>
        <row r="61">
          <cell r="A61" t="str">
            <v>BHS00220</v>
          </cell>
          <cell r="B61" t="str">
            <v>유신종</v>
          </cell>
          <cell r="C61" t="str">
            <v>BHS</v>
          </cell>
          <cell r="D61" t="str">
            <v>TERA본부</v>
          </cell>
          <cell r="E61" t="str">
            <v>장병규</v>
          </cell>
          <cell r="F61" t="str">
            <v>중국실</v>
          </cell>
          <cell r="G61" t="str">
            <v>중국개발팀</v>
          </cell>
          <cell r="H61" t="str">
            <v>PD</v>
          </cell>
          <cell r="I61" t="str">
            <v>G3하</v>
          </cell>
          <cell r="J61" t="str">
            <v>G3중</v>
          </cell>
          <cell r="K61" t="str">
            <v>+1</v>
          </cell>
          <cell r="L61" t="str">
            <v>G3중</v>
          </cell>
          <cell r="M61" t="str">
            <v>-</v>
          </cell>
          <cell r="N61">
            <v>50600000</v>
          </cell>
          <cell r="O61">
            <v>54600000</v>
          </cell>
          <cell r="P61">
            <v>4000000</v>
          </cell>
          <cell r="Q61">
            <v>7.9051383399209488E-2</v>
          </cell>
          <cell r="R61">
            <v>59000000</v>
          </cell>
          <cell r="S61">
            <v>-4400000</v>
          </cell>
          <cell r="T61">
            <v>-8.0586080586080591E-2</v>
          </cell>
          <cell r="U61">
            <v>0.06</v>
          </cell>
          <cell r="V61">
            <v>3280000</v>
          </cell>
          <cell r="W61">
            <v>3.5000000000000003E-2</v>
          </cell>
          <cell r="X61">
            <v>1910000</v>
          </cell>
          <cell r="Y61">
            <v>3.5000000000000003E-2</v>
          </cell>
          <cell r="Z61">
            <v>1900000</v>
          </cell>
          <cell r="AA61">
            <v>0.95</v>
          </cell>
          <cell r="AB61">
            <v>1800000</v>
          </cell>
          <cell r="AC61">
            <v>56400000</v>
          </cell>
          <cell r="AD61">
            <v>0</v>
          </cell>
        </row>
        <row r="62">
          <cell r="A62" t="str">
            <v>BHS00221</v>
          </cell>
          <cell r="B62" t="str">
            <v>손명식</v>
          </cell>
          <cell r="C62" t="str">
            <v>BHS</v>
          </cell>
          <cell r="D62" t="str">
            <v>모바일게임본부</v>
          </cell>
          <cell r="E62" t="str">
            <v>김강석</v>
          </cell>
          <cell r="F62" t="str">
            <v>-</v>
          </cell>
          <cell r="G62" t="str">
            <v>T2팀</v>
          </cell>
          <cell r="H62" t="str">
            <v>게임디자인</v>
          </cell>
          <cell r="I62" t="str">
            <v>G2중</v>
          </cell>
          <cell r="J62" t="str">
            <v>G2중</v>
          </cell>
          <cell r="K62" t="str">
            <v>-</v>
          </cell>
          <cell r="L62" t="str">
            <v>G2중</v>
          </cell>
          <cell r="M62" t="str">
            <v>-</v>
          </cell>
          <cell r="N62">
            <v>38000000</v>
          </cell>
          <cell r="O62">
            <v>40000000</v>
          </cell>
          <cell r="P62">
            <v>2000000</v>
          </cell>
          <cell r="Q62">
            <v>5.2631578947368418E-2</v>
          </cell>
          <cell r="R62">
            <v>40800000</v>
          </cell>
          <cell r="S62">
            <v>-800000</v>
          </cell>
          <cell r="T62">
            <v>-0.02</v>
          </cell>
          <cell r="U62">
            <v>0.04</v>
          </cell>
          <cell r="V62">
            <v>1600000</v>
          </cell>
          <cell r="W62">
            <v>2.5000000000000001E-2</v>
          </cell>
          <cell r="X62">
            <v>1000000</v>
          </cell>
          <cell r="Y62">
            <v>2.5000000000000001E-2</v>
          </cell>
          <cell r="Z62">
            <v>1000000</v>
          </cell>
          <cell r="AA62">
            <v>1.1000000000000001</v>
          </cell>
          <cell r="AB62">
            <v>1100000</v>
          </cell>
          <cell r="AC62">
            <v>41100000</v>
          </cell>
          <cell r="AD62">
            <v>0</v>
          </cell>
        </row>
        <row r="63">
          <cell r="A63" t="str">
            <v>BHS00224</v>
          </cell>
          <cell r="B63" t="str">
            <v>박형준</v>
          </cell>
          <cell r="C63" t="str">
            <v>BHS</v>
          </cell>
          <cell r="D63" t="str">
            <v>경영</v>
          </cell>
          <cell r="E63" t="str">
            <v>김강석</v>
          </cell>
          <cell r="F63" t="str">
            <v>경영기획실</v>
          </cell>
          <cell r="G63" t="str">
            <v>People팀</v>
          </cell>
          <cell r="H63" t="str">
            <v>경영</v>
          </cell>
          <cell r="I63" t="str">
            <v>G1상</v>
          </cell>
          <cell r="J63" t="str">
            <v>G2하</v>
          </cell>
          <cell r="K63" t="str">
            <v>등급</v>
          </cell>
          <cell r="L63" t="str">
            <v>G2중</v>
          </cell>
          <cell r="M63">
            <v>1</v>
          </cell>
          <cell r="N63">
            <v>32000000</v>
          </cell>
          <cell r="O63">
            <v>34000000</v>
          </cell>
          <cell r="P63">
            <v>2000000</v>
          </cell>
          <cell r="Q63">
            <v>6.25E-2</v>
          </cell>
          <cell r="R63">
            <v>39700000</v>
          </cell>
          <cell r="S63">
            <v>-5700000</v>
          </cell>
          <cell r="T63">
            <v>-0.1676470588235294</v>
          </cell>
          <cell r="U63">
            <v>0.08</v>
          </cell>
          <cell r="V63">
            <v>2720000</v>
          </cell>
          <cell r="W63">
            <v>0.05</v>
          </cell>
          <cell r="X63">
            <v>1700000</v>
          </cell>
          <cell r="Y63">
            <v>0.08</v>
          </cell>
          <cell r="Z63">
            <v>2700000</v>
          </cell>
          <cell r="AA63">
            <v>1</v>
          </cell>
          <cell r="AB63">
            <v>2700000</v>
          </cell>
          <cell r="AC63">
            <v>36700000</v>
          </cell>
          <cell r="AD63">
            <v>0</v>
          </cell>
        </row>
        <row r="64">
          <cell r="A64" t="str">
            <v>BHS00233</v>
          </cell>
          <cell r="B64" t="str">
            <v>서영균</v>
          </cell>
          <cell r="C64" t="str">
            <v>BHS</v>
          </cell>
          <cell r="D64" t="str">
            <v>TERA본부</v>
          </cell>
          <cell r="E64" t="str">
            <v>장병규</v>
          </cell>
          <cell r="F64" t="str">
            <v>중국실</v>
          </cell>
          <cell r="G64" t="str">
            <v>중국개발팀</v>
          </cell>
          <cell r="H64" t="str">
            <v>게임디자인</v>
          </cell>
          <cell r="I64" t="str">
            <v>G2중</v>
          </cell>
          <cell r="J64" t="str">
            <v>G2상</v>
          </cell>
          <cell r="K64" t="str">
            <v>+1</v>
          </cell>
          <cell r="L64" t="str">
            <v>G2상</v>
          </cell>
          <cell r="M64" t="str">
            <v>-</v>
          </cell>
          <cell r="N64">
            <v>38000000</v>
          </cell>
          <cell r="O64">
            <v>41000000</v>
          </cell>
          <cell r="P64">
            <v>3000000</v>
          </cell>
          <cell r="Q64">
            <v>7.8947368421052627E-2</v>
          </cell>
          <cell r="R64">
            <v>43900000</v>
          </cell>
          <cell r="S64">
            <v>-2900000</v>
          </cell>
          <cell r="T64">
            <v>-7.0731707317073164E-2</v>
          </cell>
          <cell r="U64">
            <v>0.06</v>
          </cell>
          <cell r="V64">
            <v>2460000</v>
          </cell>
          <cell r="W64">
            <v>3.5000000000000003E-2</v>
          </cell>
          <cell r="X64">
            <v>1440000</v>
          </cell>
          <cell r="Y64">
            <v>3.5000000000000003E-2</v>
          </cell>
          <cell r="Z64">
            <v>1400000</v>
          </cell>
          <cell r="AA64">
            <v>1</v>
          </cell>
          <cell r="AB64">
            <v>1400000</v>
          </cell>
          <cell r="AC64">
            <v>42400000</v>
          </cell>
          <cell r="AD64">
            <v>0</v>
          </cell>
        </row>
        <row r="65">
          <cell r="A65" t="str">
            <v>BHS00238</v>
          </cell>
          <cell r="B65" t="str">
            <v>주재익</v>
          </cell>
          <cell r="C65" t="str">
            <v>BHS</v>
          </cell>
          <cell r="D65" t="str">
            <v>신규개발본부</v>
          </cell>
          <cell r="E65" t="str">
            <v>양재헌</v>
          </cell>
          <cell r="F65" t="str">
            <v>NEXT팀</v>
          </cell>
          <cell r="G65" t="str">
            <v>NEXT팀</v>
          </cell>
          <cell r="H65" t="str">
            <v>아트</v>
          </cell>
          <cell r="I65" t="str">
            <v>G3중</v>
          </cell>
          <cell r="J65" t="str">
            <v>G3상</v>
          </cell>
          <cell r="K65" t="str">
            <v>+1</v>
          </cell>
          <cell r="L65" t="str">
            <v>G3상</v>
          </cell>
          <cell r="M65" t="str">
            <v>-</v>
          </cell>
          <cell r="N65">
            <v>59000000</v>
          </cell>
          <cell r="O65">
            <v>60500000</v>
          </cell>
          <cell r="P65">
            <v>1500000</v>
          </cell>
          <cell r="Q65">
            <v>2.5423728813559324E-2</v>
          </cell>
          <cell r="R65">
            <v>61100000</v>
          </cell>
          <cell r="S65">
            <v>-600000</v>
          </cell>
          <cell r="T65">
            <v>-9.9173553719008271E-3</v>
          </cell>
          <cell r="U65">
            <v>0.04</v>
          </cell>
          <cell r="V65">
            <v>2420000</v>
          </cell>
          <cell r="W65">
            <v>0</v>
          </cell>
          <cell r="X65">
            <v>0</v>
          </cell>
          <cell r="Y65">
            <v>0</v>
          </cell>
          <cell r="Z65">
            <v>0</v>
          </cell>
          <cell r="AA65">
            <v>0.95</v>
          </cell>
          <cell r="AB65">
            <v>0</v>
          </cell>
          <cell r="AC65">
            <v>60500000</v>
          </cell>
          <cell r="AD65" t="str">
            <v xml:space="preserve">주재익팀장님의 STI 추가 지급(+15 만원)은 하지 않기로 결정합니다. 다만, 내년 기본급 협의 기간에 주 팀장님의 의견(역량등급이 장기간 정체된 경우에 역량등급 상승에 따른 적은 기본급 인상의 적절성 검토)은 고민하겠습니다. </v>
          </cell>
        </row>
        <row r="66">
          <cell r="A66" t="str">
            <v>BHS00245</v>
          </cell>
          <cell r="B66" t="str">
            <v>최춘아</v>
          </cell>
          <cell r="C66" t="str">
            <v>BHS</v>
          </cell>
          <cell r="D66" t="str">
            <v>TERA본부</v>
          </cell>
          <cell r="E66" t="str">
            <v>장병규</v>
          </cell>
          <cell r="F66" t="str">
            <v>QA실</v>
          </cell>
          <cell r="G66" t="str">
            <v>테라QA2팀</v>
          </cell>
          <cell r="H66" t="str">
            <v>QA</v>
          </cell>
          <cell r="I66" t="str">
            <v>G1상</v>
          </cell>
          <cell r="J66" t="str">
            <v>G2하</v>
          </cell>
          <cell r="K66" t="str">
            <v>등급</v>
          </cell>
          <cell r="L66" t="str">
            <v>G2하</v>
          </cell>
          <cell r="M66" t="str">
            <v>-</v>
          </cell>
          <cell r="N66">
            <v>28000000</v>
          </cell>
          <cell r="O66">
            <v>31000000</v>
          </cell>
          <cell r="P66">
            <v>3000000</v>
          </cell>
          <cell r="Q66">
            <v>0.10714285714285714</v>
          </cell>
          <cell r="R66">
            <v>35500000</v>
          </cell>
          <cell r="S66">
            <v>-4500000</v>
          </cell>
          <cell r="T66">
            <v>-0.14516129032258066</v>
          </cell>
          <cell r="U66">
            <v>7.0000000000000007E-2</v>
          </cell>
          <cell r="V66">
            <v>2170000</v>
          </cell>
          <cell r="W66">
            <v>0.04</v>
          </cell>
          <cell r="X66">
            <v>1240000</v>
          </cell>
          <cell r="Y66">
            <v>0.04</v>
          </cell>
          <cell r="Z66">
            <v>1200000</v>
          </cell>
          <cell r="AA66">
            <v>1.2</v>
          </cell>
          <cell r="AB66">
            <v>1500000</v>
          </cell>
          <cell r="AC66">
            <v>32500000</v>
          </cell>
          <cell r="AD66">
            <v>0</v>
          </cell>
        </row>
        <row r="67">
          <cell r="A67" t="str">
            <v>BHS00273</v>
          </cell>
          <cell r="B67" t="str">
            <v>유철영</v>
          </cell>
          <cell r="C67" t="str">
            <v>BHS</v>
          </cell>
          <cell r="D67" t="str">
            <v>TERA본부</v>
          </cell>
          <cell r="E67" t="str">
            <v>장병규</v>
          </cell>
          <cell r="F67" t="str">
            <v>QA실</v>
          </cell>
          <cell r="G67" t="str">
            <v>테라QA2팀</v>
          </cell>
          <cell r="H67" t="str">
            <v>QA</v>
          </cell>
          <cell r="I67" t="str">
            <v>G2하</v>
          </cell>
          <cell r="J67" t="str">
            <v>G2중</v>
          </cell>
          <cell r="K67" t="str">
            <v>+1</v>
          </cell>
          <cell r="L67" t="str">
            <v>G2상</v>
          </cell>
          <cell r="M67">
            <v>1</v>
          </cell>
          <cell r="N67">
            <v>30000000</v>
          </cell>
          <cell r="O67">
            <v>33000000</v>
          </cell>
          <cell r="P67">
            <v>3000000</v>
          </cell>
          <cell r="Q67">
            <v>0.1</v>
          </cell>
          <cell r="R67">
            <v>42600000</v>
          </cell>
          <cell r="S67">
            <v>-9600000</v>
          </cell>
          <cell r="T67">
            <v>-0.29090909090909089</v>
          </cell>
          <cell r="U67">
            <v>0.09</v>
          </cell>
          <cell r="V67">
            <v>2970000</v>
          </cell>
          <cell r="W67">
            <v>0.06</v>
          </cell>
          <cell r="X67">
            <v>1980000</v>
          </cell>
          <cell r="Y67">
            <v>0.09</v>
          </cell>
          <cell r="Z67">
            <v>3000000</v>
          </cell>
          <cell r="AA67">
            <v>1</v>
          </cell>
          <cell r="AB67">
            <v>3000000</v>
          </cell>
          <cell r="AC67">
            <v>36000000</v>
          </cell>
          <cell r="AD67" t="str">
            <v>올해 역량이 상승한 만큼 보다 성과를 내 줄 것과, 213년 상반기에 인원관련해서 마음고생이 많았으니 이를 경험삼아 보다 인원들을 잘 이끌어 나갈 수 있게 되기를 당부했습니다. 추가로, 바로 아래 스마일게이트에서 계속 러브콜이 오고 있다. MMORPG QA팀장에 연봉은 42만원을 제시 받은 점을 고려해, 추가로 91만원의 버퍼를 할당하여 STI를 4만원 수준으로 조정하는 것을 반영.</v>
          </cell>
        </row>
        <row r="68">
          <cell r="A68" t="str">
            <v>BHS00274</v>
          </cell>
          <cell r="B68" t="str">
            <v>임혜리</v>
          </cell>
          <cell r="C68" t="str">
            <v>BHS</v>
          </cell>
          <cell r="D68" t="str">
            <v>경영</v>
          </cell>
          <cell r="E68" t="str">
            <v>김강석</v>
          </cell>
          <cell r="F68" t="str">
            <v>경영기획실</v>
          </cell>
          <cell r="G68" t="str">
            <v>인사기획팀</v>
          </cell>
          <cell r="H68" t="str">
            <v>경영</v>
          </cell>
          <cell r="I68" t="str">
            <v>G1중</v>
          </cell>
          <cell r="J68" t="str">
            <v>G1중</v>
          </cell>
          <cell r="K68" t="str">
            <v>-</v>
          </cell>
          <cell r="L68" t="str">
            <v>G1상</v>
          </cell>
          <cell r="M68">
            <v>1</v>
          </cell>
          <cell r="N68">
            <v>28000000</v>
          </cell>
          <cell r="O68">
            <v>28700000</v>
          </cell>
          <cell r="P68">
            <v>700000</v>
          </cell>
          <cell r="Q68">
            <v>2.5000000000000001E-2</v>
          </cell>
          <cell r="R68">
            <v>30300000</v>
          </cell>
          <cell r="S68">
            <v>-1600000</v>
          </cell>
          <cell r="T68">
            <v>-5.5749128919860627E-2</v>
          </cell>
          <cell r="U68">
            <v>0.06</v>
          </cell>
          <cell r="V68">
            <v>1720000</v>
          </cell>
          <cell r="W68">
            <v>3.5000000000000003E-2</v>
          </cell>
          <cell r="X68">
            <v>1000000</v>
          </cell>
          <cell r="Y68">
            <v>0.06</v>
          </cell>
          <cell r="Z68">
            <v>1700000</v>
          </cell>
          <cell r="AA68">
            <v>1.1000000000000001</v>
          </cell>
          <cell r="AB68">
            <v>1900000</v>
          </cell>
          <cell r="AC68">
            <v>30600000</v>
          </cell>
          <cell r="AD68">
            <v>0</v>
          </cell>
        </row>
        <row r="69">
          <cell r="A69" t="str">
            <v>BHS00282</v>
          </cell>
          <cell r="B69" t="str">
            <v>김경호</v>
          </cell>
          <cell r="C69" t="str">
            <v>BHS</v>
          </cell>
          <cell r="D69" t="str">
            <v>TERA본부</v>
          </cell>
          <cell r="E69" t="str">
            <v>장병규</v>
          </cell>
          <cell r="F69" t="str">
            <v>QA실</v>
          </cell>
          <cell r="G69" t="str">
            <v>테라QA1팀</v>
          </cell>
          <cell r="H69" t="str">
            <v>QA</v>
          </cell>
          <cell r="I69" t="str">
            <v>G1중</v>
          </cell>
          <cell r="J69" t="str">
            <v>G1상</v>
          </cell>
          <cell r="K69" t="str">
            <v>+1</v>
          </cell>
          <cell r="L69" t="str">
            <v>G2하</v>
          </cell>
          <cell r="M69" t="str">
            <v>등급</v>
          </cell>
          <cell r="N69">
            <v>27000000</v>
          </cell>
          <cell r="O69">
            <v>29000000</v>
          </cell>
          <cell r="P69">
            <v>2000000</v>
          </cell>
          <cell r="Q69">
            <v>7.407407407407407E-2</v>
          </cell>
          <cell r="R69">
            <v>35500000</v>
          </cell>
          <cell r="S69">
            <v>-6500000</v>
          </cell>
          <cell r="T69">
            <v>-0.22413793103448276</v>
          </cell>
          <cell r="U69">
            <v>0.09</v>
          </cell>
          <cell r="V69">
            <v>2610000</v>
          </cell>
          <cell r="W69">
            <v>0.06</v>
          </cell>
          <cell r="X69">
            <v>1740000</v>
          </cell>
          <cell r="Y69">
            <v>0.09</v>
          </cell>
          <cell r="Z69">
            <v>2600000</v>
          </cell>
          <cell r="AA69">
            <v>1.05</v>
          </cell>
          <cell r="AB69">
            <v>2700000</v>
          </cell>
          <cell r="AC69">
            <v>31700000</v>
          </cell>
          <cell r="AD69" t="str">
            <v>G2로 역량상승 할 수 있도록 적극적인 업무자세를 갖추기를 희망함</v>
          </cell>
        </row>
        <row r="70">
          <cell r="A70" t="str">
            <v>BHS00291</v>
          </cell>
          <cell r="B70" t="str">
            <v>엄기성</v>
          </cell>
          <cell r="C70" t="str">
            <v>BHS</v>
          </cell>
          <cell r="D70" t="str">
            <v>TERA본부</v>
          </cell>
          <cell r="E70" t="str">
            <v>김강석</v>
          </cell>
          <cell r="F70" t="str">
            <v>TERA본부직속</v>
          </cell>
          <cell r="G70" t="str">
            <v>플랫폼팀</v>
          </cell>
          <cell r="H70" t="str">
            <v>테크</v>
          </cell>
          <cell r="I70" t="str">
            <v>G3중</v>
          </cell>
          <cell r="J70" t="str">
            <v>G3중</v>
          </cell>
          <cell r="K70" t="str">
            <v>-</v>
          </cell>
          <cell r="L70" t="str">
            <v>G3중</v>
          </cell>
          <cell r="M70" t="str">
            <v>-</v>
          </cell>
          <cell r="N70">
            <v>48000000</v>
          </cell>
          <cell r="O70">
            <v>52800000</v>
          </cell>
          <cell r="P70">
            <v>4800000</v>
          </cell>
          <cell r="Q70">
            <v>0.1</v>
          </cell>
          <cell r="R70">
            <v>62100000</v>
          </cell>
          <cell r="S70">
            <v>-9300000</v>
          </cell>
          <cell r="T70">
            <v>-0.17613636363636365</v>
          </cell>
          <cell r="U70">
            <v>0.08</v>
          </cell>
          <cell r="V70">
            <v>4220000</v>
          </cell>
          <cell r="W70">
            <v>0.05</v>
          </cell>
          <cell r="X70">
            <v>2640000</v>
          </cell>
          <cell r="Y70">
            <v>0.05</v>
          </cell>
          <cell r="Z70">
            <v>2600000</v>
          </cell>
          <cell r="AA70">
            <v>0.95</v>
          </cell>
          <cell r="AB70">
            <v>2500000</v>
          </cell>
          <cell r="AC70">
            <v>55300000</v>
          </cell>
          <cell r="AD70">
            <v>0</v>
          </cell>
        </row>
        <row r="71">
          <cell r="A71" t="str">
            <v>BHS00292</v>
          </cell>
          <cell r="B71" t="str">
            <v>김대영</v>
          </cell>
          <cell r="C71" t="str">
            <v>BHS</v>
          </cell>
          <cell r="D71" t="str">
            <v>TERA본부</v>
          </cell>
          <cell r="E71" t="str">
            <v>장병규</v>
          </cell>
          <cell r="F71" t="str">
            <v>글로벌실</v>
          </cell>
          <cell r="G71" t="str">
            <v>통합개발팀</v>
          </cell>
          <cell r="H71" t="str">
            <v>게임디자인</v>
          </cell>
          <cell r="I71" t="str">
            <v>G1상</v>
          </cell>
          <cell r="J71" t="str">
            <v>G1상</v>
          </cell>
          <cell r="K71" t="str">
            <v>-</v>
          </cell>
          <cell r="L71" t="str">
            <v>G2하</v>
          </cell>
          <cell r="M71" t="str">
            <v>등급</v>
          </cell>
          <cell r="N71">
            <v>29000000</v>
          </cell>
          <cell r="O71">
            <v>30700000</v>
          </cell>
          <cell r="P71">
            <v>1700000</v>
          </cell>
          <cell r="Q71">
            <v>5.8620689655172413E-2</v>
          </cell>
          <cell r="R71">
            <v>36600000</v>
          </cell>
          <cell r="S71">
            <v>-5900000</v>
          </cell>
          <cell r="T71">
            <v>-0.19218241042345277</v>
          </cell>
          <cell r="U71">
            <v>0.08</v>
          </cell>
          <cell r="V71">
            <v>2460000</v>
          </cell>
          <cell r="W71">
            <v>0.05</v>
          </cell>
          <cell r="X71">
            <v>1540000</v>
          </cell>
          <cell r="Y71">
            <v>0.08</v>
          </cell>
          <cell r="Z71">
            <v>2500000</v>
          </cell>
          <cell r="AA71">
            <v>1.05</v>
          </cell>
          <cell r="AB71">
            <v>2600000</v>
          </cell>
          <cell r="AC71">
            <v>33300000</v>
          </cell>
          <cell r="AD71">
            <v>0</v>
          </cell>
        </row>
        <row r="72">
          <cell r="A72" t="str">
            <v>BHS00293</v>
          </cell>
          <cell r="B72" t="str">
            <v>김선욱</v>
          </cell>
          <cell r="C72" t="str">
            <v>BHS</v>
          </cell>
          <cell r="D72" t="str">
            <v>TERA본부</v>
          </cell>
          <cell r="E72" t="str">
            <v>장병규</v>
          </cell>
          <cell r="F72" t="str">
            <v>제작실</v>
          </cell>
          <cell r="G72" t="str">
            <v>게임디자인팀</v>
          </cell>
          <cell r="H72" t="str">
            <v>게임디자인</v>
          </cell>
          <cell r="I72" t="str">
            <v>G2하</v>
          </cell>
          <cell r="J72" t="str">
            <v>G2중</v>
          </cell>
          <cell r="K72" t="str">
            <v>+1</v>
          </cell>
          <cell r="L72" t="str">
            <v>G2상</v>
          </cell>
          <cell r="M72">
            <v>1</v>
          </cell>
          <cell r="N72">
            <v>33000000</v>
          </cell>
          <cell r="O72">
            <v>38000000</v>
          </cell>
          <cell r="P72">
            <v>5000000</v>
          </cell>
          <cell r="Q72">
            <v>0.15151515151515152</v>
          </cell>
          <cell r="R72">
            <v>43900000</v>
          </cell>
          <cell r="S72">
            <v>-5900000</v>
          </cell>
          <cell r="T72">
            <v>-0.15526315789473685</v>
          </cell>
          <cell r="U72">
            <v>0.08</v>
          </cell>
          <cell r="V72">
            <v>3040000</v>
          </cell>
          <cell r="W72">
            <v>0.05</v>
          </cell>
          <cell r="X72">
            <v>1900000</v>
          </cell>
          <cell r="Y72">
            <v>0.08</v>
          </cell>
          <cell r="Z72">
            <v>3000000</v>
          </cell>
          <cell r="AA72">
            <v>1</v>
          </cell>
          <cell r="AB72">
            <v>3000000</v>
          </cell>
          <cell r="AC72">
            <v>41000000</v>
          </cell>
          <cell r="AD72" t="str">
            <v>기본급 1백만원 상승, STI 1백만원 상승으로 최종 결정합니다. 그러면, STI를 포함하여 총 4천중반이고, 원래 받았어야 하는 (즉, 조정 전의 STI가 2백 중반인 것을 빼더라도) 4천 초반의 보상입니다. 올해 성과에 따라서 내년의 기본급이 올라갈 여력도 있습니다. 역량등급은 G2중으로 변경없이 결정합니다. 역량이 저평가 상태라면, 올해에도 역량 대비 성과 평가가 좋게 나올 것이고, 당연히 내년의 역량 조정 대상자가 될 것이라 기대합니다.</v>
          </cell>
        </row>
        <row r="73">
          <cell r="A73" t="str">
            <v>BHS00306</v>
          </cell>
          <cell r="B73" t="str">
            <v>김거엽</v>
          </cell>
          <cell r="C73" t="str">
            <v>BHS</v>
          </cell>
          <cell r="D73" t="str">
            <v>CEO</v>
          </cell>
          <cell r="E73" t="str">
            <v>김강석</v>
          </cell>
          <cell r="F73" t="str">
            <v>CEO</v>
          </cell>
          <cell r="G73" t="str">
            <v>모바일개발팀</v>
          </cell>
          <cell r="H73" t="str">
            <v>테크</v>
          </cell>
          <cell r="I73" t="str">
            <v>G2중</v>
          </cell>
          <cell r="J73" t="str">
            <v>G2중</v>
          </cell>
          <cell r="K73" t="str">
            <v>-</v>
          </cell>
          <cell r="L73" t="str">
            <v>G3하</v>
          </cell>
          <cell r="M73" t="str">
            <v>등급</v>
          </cell>
          <cell r="N73">
            <v>43000000</v>
          </cell>
          <cell r="O73">
            <v>45500000</v>
          </cell>
          <cell r="P73">
            <v>2500000</v>
          </cell>
          <cell r="Q73">
            <v>5.8139534883720929E-2</v>
          </cell>
          <cell r="R73">
            <v>58000000</v>
          </cell>
          <cell r="S73">
            <v>-12500000</v>
          </cell>
          <cell r="T73">
            <v>-0.27472527472527475</v>
          </cell>
          <cell r="U73">
            <v>0.09</v>
          </cell>
          <cell r="V73">
            <v>4100000</v>
          </cell>
          <cell r="W73">
            <v>0.06</v>
          </cell>
          <cell r="X73">
            <v>2730000</v>
          </cell>
          <cell r="Y73">
            <v>0.09</v>
          </cell>
          <cell r="Z73">
            <v>4100000</v>
          </cell>
          <cell r="AA73">
            <v>1</v>
          </cell>
          <cell r="AB73">
            <v>4100000</v>
          </cell>
          <cell r="AC73">
            <v>49600000</v>
          </cell>
          <cell r="AD73" t="str">
            <v>입사 후 연봉 인상 폭이 계속 줄어드는 것에 대해서 불만이 있었습니다. 본인의 역량 등급이 어떻게 올랐는지 그에 따라서 연봉이 어떻게 올랐는지 자세하게 이야기해주었습니다. 다음 연봉 협상 때는 인상폭이 훨씬 줄어들지 않을까 걱정하는 부분이 있었는데, 역량 등급이 바뀌면 인상폭이 올해 보다 줄지 않을 것이라고 이야기 해주었습니다.</v>
          </cell>
        </row>
        <row r="74">
          <cell r="A74" t="str">
            <v>BHS00307</v>
          </cell>
          <cell r="B74" t="str">
            <v>박찬영</v>
          </cell>
          <cell r="C74" t="str">
            <v>BHS</v>
          </cell>
          <cell r="D74" t="str">
            <v>모바일게임본부</v>
          </cell>
          <cell r="E74" t="str">
            <v>김강석</v>
          </cell>
          <cell r="F74" t="str">
            <v>-</v>
          </cell>
          <cell r="G74" t="str">
            <v>T2팀</v>
          </cell>
          <cell r="H74" t="str">
            <v>테크</v>
          </cell>
          <cell r="I74" t="str">
            <v>G2하</v>
          </cell>
          <cell r="J74" t="str">
            <v>G2중</v>
          </cell>
          <cell r="K74" t="str">
            <v>+1</v>
          </cell>
          <cell r="L74" t="str">
            <v>G2중</v>
          </cell>
          <cell r="M74" t="str">
            <v>-</v>
          </cell>
          <cell r="N74">
            <v>42000000</v>
          </cell>
          <cell r="O74">
            <v>45300000</v>
          </cell>
          <cell r="P74">
            <v>3300000</v>
          </cell>
          <cell r="Q74">
            <v>7.857142857142857E-2</v>
          </cell>
          <cell r="R74">
            <v>47600000</v>
          </cell>
          <cell r="S74">
            <v>-2300000</v>
          </cell>
          <cell r="T74">
            <v>-5.0772626931567331E-2</v>
          </cell>
          <cell r="U74">
            <v>0.06</v>
          </cell>
          <cell r="V74">
            <v>2720000</v>
          </cell>
          <cell r="W74">
            <v>3.5000000000000003E-2</v>
          </cell>
          <cell r="X74">
            <v>1590000</v>
          </cell>
          <cell r="Y74">
            <v>3.5000000000000003E-2</v>
          </cell>
          <cell r="Z74">
            <v>1600000</v>
          </cell>
          <cell r="AA74">
            <v>1.1000000000000001</v>
          </cell>
          <cell r="AB74">
            <v>1700000</v>
          </cell>
          <cell r="AC74">
            <v>47000000</v>
          </cell>
          <cell r="AD74">
            <v>0</v>
          </cell>
        </row>
        <row r="75">
          <cell r="A75" t="str">
            <v>BHS00320</v>
          </cell>
          <cell r="B75" t="str">
            <v>채규태</v>
          </cell>
          <cell r="C75" t="str">
            <v>BHS</v>
          </cell>
          <cell r="D75" t="str">
            <v>TERA본부</v>
          </cell>
          <cell r="E75" t="str">
            <v>장병규</v>
          </cell>
          <cell r="F75" t="str">
            <v>글로벌실</v>
          </cell>
          <cell r="G75" t="str">
            <v>한국사업팀</v>
          </cell>
          <cell r="H75" t="str">
            <v>사업/서비스</v>
          </cell>
          <cell r="I75" t="str">
            <v>G1중</v>
          </cell>
          <cell r="J75" t="str">
            <v>G1상</v>
          </cell>
          <cell r="K75" t="str">
            <v>+1</v>
          </cell>
          <cell r="L75" t="str">
            <v>G2하</v>
          </cell>
          <cell r="M75" t="str">
            <v>등급</v>
          </cell>
          <cell r="N75">
            <v>27000000</v>
          </cell>
          <cell r="O75">
            <v>31000000</v>
          </cell>
          <cell r="P75">
            <v>4000000</v>
          </cell>
          <cell r="Q75">
            <v>0.14814814814814814</v>
          </cell>
          <cell r="R75">
            <v>38300000</v>
          </cell>
          <cell r="S75">
            <v>-7300000</v>
          </cell>
          <cell r="T75">
            <v>-0.23548387096774193</v>
          </cell>
          <cell r="U75">
            <v>0.09</v>
          </cell>
          <cell r="V75">
            <v>2790000</v>
          </cell>
          <cell r="W75">
            <v>0.06</v>
          </cell>
          <cell r="X75">
            <v>1860000</v>
          </cell>
          <cell r="Y75">
            <v>0.09</v>
          </cell>
          <cell r="Z75">
            <v>2800000</v>
          </cell>
          <cell r="AA75">
            <v>1.05</v>
          </cell>
          <cell r="AB75">
            <v>2900000</v>
          </cell>
          <cell r="AC75">
            <v>33900000</v>
          </cell>
          <cell r="AD75" t="str">
            <v>스스로의 생각보다 역량등급이 낮게 책정된 부분에 대해 다소 불만족을 가지고 있음 다음 평가에서는 이런 부분들이 개선되기를 희망함</v>
          </cell>
        </row>
        <row r="76">
          <cell r="A76" t="str">
            <v>BHS00336</v>
          </cell>
          <cell r="B76" t="str">
            <v>유제명</v>
          </cell>
          <cell r="C76" t="str">
            <v>BHS</v>
          </cell>
          <cell r="D76" t="str">
            <v>TERA본부</v>
          </cell>
          <cell r="E76" t="str">
            <v>김강석</v>
          </cell>
          <cell r="F76" t="str">
            <v>QA실</v>
          </cell>
          <cell r="G76" t="str">
            <v>모바일QA팀</v>
          </cell>
          <cell r="H76" t="str">
            <v>QA</v>
          </cell>
          <cell r="I76" t="str">
            <v>G2상</v>
          </cell>
          <cell r="J76" t="str">
            <v>G3하</v>
          </cell>
          <cell r="K76" t="str">
            <v>등급</v>
          </cell>
          <cell r="L76" t="str">
            <v>G3하</v>
          </cell>
          <cell r="M76" t="str">
            <v>-</v>
          </cell>
          <cell r="N76">
            <v>38000000</v>
          </cell>
          <cell r="O76">
            <v>41800000</v>
          </cell>
          <cell r="P76">
            <v>3800000</v>
          </cell>
          <cell r="Q76">
            <v>0.1</v>
          </cell>
          <cell r="R76">
            <v>48700000</v>
          </cell>
          <cell r="S76">
            <v>-6900000</v>
          </cell>
          <cell r="T76">
            <v>-0.16507177033492823</v>
          </cell>
          <cell r="U76">
            <v>0.08</v>
          </cell>
          <cell r="V76">
            <v>3340000</v>
          </cell>
          <cell r="W76">
            <v>0.05</v>
          </cell>
          <cell r="X76">
            <v>2090000</v>
          </cell>
          <cell r="Y76">
            <v>0.05</v>
          </cell>
          <cell r="Z76">
            <v>2100000</v>
          </cell>
          <cell r="AA76">
            <v>0.95</v>
          </cell>
          <cell r="AB76">
            <v>2000000</v>
          </cell>
          <cell r="AC76">
            <v>43800000</v>
          </cell>
          <cell r="AD76" t="str">
            <v>역량등급이 오른 만큼, 보다 솔선 수범하여 문제를 스스로 해결할 수 있게 되기를 당부했습니다.</v>
          </cell>
        </row>
        <row r="77">
          <cell r="A77" t="str">
            <v>BHS00338</v>
          </cell>
          <cell r="B77" t="str">
            <v>김응석</v>
          </cell>
          <cell r="C77" t="str">
            <v>BHS</v>
          </cell>
          <cell r="D77" t="str">
            <v>경영</v>
          </cell>
          <cell r="E77" t="str">
            <v>김강석</v>
          </cell>
          <cell r="F77" t="str">
            <v>경영기획실</v>
          </cell>
          <cell r="G77" t="str">
            <v>-</v>
          </cell>
          <cell r="H77" t="str">
            <v>경영</v>
          </cell>
          <cell r="I77" t="str">
            <v>G4하/G3상</v>
          </cell>
          <cell r="J77" t="str">
            <v>G4하</v>
          </cell>
          <cell r="K77" t="str">
            <v>-</v>
          </cell>
          <cell r="L77" t="str">
            <v>G4하</v>
          </cell>
          <cell r="M77" t="str">
            <v>-</v>
          </cell>
          <cell r="N77">
            <v>88400000</v>
          </cell>
          <cell r="O77">
            <v>88800000</v>
          </cell>
          <cell r="P77">
            <v>400000</v>
          </cell>
          <cell r="Q77">
            <v>4.5248868778280547E-3</v>
          </cell>
          <cell r="R77">
            <v>68000000</v>
          </cell>
          <cell r="S77">
            <v>20800000</v>
          </cell>
          <cell r="T77">
            <v>0.23423423423423423</v>
          </cell>
          <cell r="U77">
            <v>0.01</v>
          </cell>
          <cell r="V77">
            <v>890000</v>
          </cell>
          <cell r="W77">
            <v>7.0000000000000001E-3</v>
          </cell>
          <cell r="X77">
            <v>620000</v>
          </cell>
          <cell r="Y77">
            <v>7.0000000000000001E-3</v>
          </cell>
          <cell r="Z77">
            <v>600000</v>
          </cell>
          <cell r="AA77">
            <v>0.9</v>
          </cell>
          <cell r="AB77">
            <v>600000</v>
          </cell>
          <cell r="AC77">
            <v>89400000</v>
          </cell>
          <cell r="AD77">
            <v>0</v>
          </cell>
        </row>
        <row r="78">
          <cell r="A78" t="str">
            <v>BHS00340</v>
          </cell>
          <cell r="B78" t="str">
            <v>전주병</v>
          </cell>
          <cell r="C78" t="str">
            <v>BHS</v>
          </cell>
          <cell r="D78" t="str">
            <v>경영</v>
          </cell>
          <cell r="E78" t="str">
            <v>김강석</v>
          </cell>
          <cell r="F78" t="str">
            <v>경영기획실</v>
          </cell>
          <cell r="G78" t="str">
            <v>인사기획팀</v>
          </cell>
          <cell r="H78" t="str">
            <v>경영</v>
          </cell>
          <cell r="I78" t="str">
            <v>G2상</v>
          </cell>
          <cell r="J78" t="str">
            <v>G3하</v>
          </cell>
          <cell r="K78" t="str">
            <v>등급</v>
          </cell>
          <cell r="L78" t="str">
            <v>G3하</v>
          </cell>
          <cell r="M78" t="str">
            <v>-</v>
          </cell>
          <cell r="N78">
            <v>40000000</v>
          </cell>
          <cell r="O78">
            <v>44000000</v>
          </cell>
          <cell r="P78">
            <v>4000000</v>
          </cell>
          <cell r="Q78">
            <v>0.1</v>
          </cell>
          <cell r="R78">
            <v>50200000</v>
          </cell>
          <cell r="S78">
            <v>-6200000</v>
          </cell>
          <cell r="T78">
            <v>-0.1409090909090909</v>
          </cell>
          <cell r="U78">
            <v>7.0000000000000007E-2</v>
          </cell>
          <cell r="V78">
            <v>3080000</v>
          </cell>
          <cell r="W78">
            <v>0.04</v>
          </cell>
          <cell r="X78">
            <v>1760000</v>
          </cell>
          <cell r="Y78">
            <v>0.04</v>
          </cell>
          <cell r="Z78">
            <v>1800000</v>
          </cell>
          <cell r="AA78">
            <v>0.95</v>
          </cell>
          <cell r="AB78">
            <v>1700000</v>
          </cell>
          <cell r="AC78">
            <v>45700000</v>
          </cell>
          <cell r="AD78">
            <v>0</v>
          </cell>
        </row>
        <row r="79">
          <cell r="A79" t="str">
            <v>BHS00341</v>
          </cell>
          <cell r="B79" t="str">
            <v>최용욱</v>
          </cell>
          <cell r="C79" t="str">
            <v>BHS</v>
          </cell>
          <cell r="D79" t="str">
            <v>TERA본부</v>
          </cell>
          <cell r="E79" t="str">
            <v>장병규</v>
          </cell>
          <cell r="F79" t="str">
            <v>중국실</v>
          </cell>
          <cell r="G79" t="str">
            <v>중국사업팀</v>
          </cell>
          <cell r="H79" t="str">
            <v>사업/서비스</v>
          </cell>
          <cell r="I79" t="str">
            <v>G3중</v>
          </cell>
          <cell r="J79" t="str">
            <v>G3상</v>
          </cell>
          <cell r="K79" t="str">
            <v>+1</v>
          </cell>
          <cell r="L79" t="str">
            <v>G3상</v>
          </cell>
          <cell r="M79" t="str">
            <v>-</v>
          </cell>
          <cell r="N79">
            <v>60000000</v>
          </cell>
          <cell r="O79">
            <v>70000000</v>
          </cell>
          <cell r="P79">
            <v>10000000</v>
          </cell>
          <cell r="Q79">
            <v>0.16666666666666666</v>
          </cell>
          <cell r="R79">
            <v>64200000</v>
          </cell>
          <cell r="S79">
            <v>5800000</v>
          </cell>
          <cell r="T79">
            <v>8.2857142857142851E-2</v>
          </cell>
          <cell r="U79">
            <v>2.01E-2</v>
          </cell>
          <cell r="V79">
            <v>1410000</v>
          </cell>
          <cell r="W79">
            <v>1.2999999999999999E-2</v>
          </cell>
          <cell r="X79">
            <v>910000</v>
          </cell>
          <cell r="Y79">
            <v>1.2999999999999999E-2</v>
          </cell>
          <cell r="Z79">
            <v>900000</v>
          </cell>
          <cell r="AA79">
            <v>0.95</v>
          </cell>
          <cell r="AB79">
            <v>900000</v>
          </cell>
          <cell r="AC79">
            <v>70900000</v>
          </cell>
          <cell r="AD79">
            <v>0</v>
          </cell>
        </row>
        <row r="80">
          <cell r="A80" t="str">
            <v>BHS00351</v>
          </cell>
          <cell r="B80" t="str">
            <v>안현규</v>
          </cell>
          <cell r="C80" t="str">
            <v>BHS</v>
          </cell>
          <cell r="D80" t="str">
            <v>TERA본부</v>
          </cell>
          <cell r="E80" t="str">
            <v>김강석</v>
          </cell>
          <cell r="F80" t="str">
            <v>사업실</v>
          </cell>
          <cell r="G80" t="str">
            <v>일본라이브팀</v>
          </cell>
          <cell r="H80" t="str">
            <v>사업/서비스</v>
          </cell>
          <cell r="I80" t="str">
            <v>G1하</v>
          </cell>
          <cell r="J80" t="str">
            <v>G1중</v>
          </cell>
          <cell r="K80" t="str">
            <v>+1</v>
          </cell>
          <cell r="L80" t="str">
            <v>G1중</v>
          </cell>
          <cell r="M80" t="str">
            <v>-</v>
          </cell>
          <cell r="N80">
            <v>25000000</v>
          </cell>
          <cell r="O80">
            <v>27000000</v>
          </cell>
          <cell r="P80">
            <v>2000000</v>
          </cell>
          <cell r="Q80">
            <v>0.08</v>
          </cell>
          <cell r="R80">
            <v>30000000</v>
          </cell>
          <cell r="S80">
            <v>-3000000</v>
          </cell>
          <cell r="T80">
            <v>-0.1111111111111111</v>
          </cell>
          <cell r="U80">
            <v>7.0000000000000007E-2</v>
          </cell>
          <cell r="V80">
            <v>1890000</v>
          </cell>
          <cell r="W80">
            <v>0.04</v>
          </cell>
          <cell r="X80">
            <v>1080000</v>
          </cell>
          <cell r="Y80">
            <v>0.04</v>
          </cell>
          <cell r="Z80">
            <v>1100000</v>
          </cell>
          <cell r="AA80">
            <v>1.7</v>
          </cell>
          <cell r="AB80">
            <v>1800000</v>
          </cell>
          <cell r="AC80">
            <v>28800000</v>
          </cell>
          <cell r="AD80">
            <v>0</v>
          </cell>
        </row>
        <row r="81">
          <cell r="A81" t="str">
            <v>BHS00356</v>
          </cell>
          <cell r="B81" t="str">
            <v>조기범</v>
          </cell>
          <cell r="C81" t="str">
            <v>BHS</v>
          </cell>
          <cell r="D81" t="str">
            <v>경영</v>
          </cell>
          <cell r="E81" t="str">
            <v>김강석</v>
          </cell>
          <cell r="F81" t="str">
            <v>경영기획실</v>
          </cell>
          <cell r="G81" t="str">
            <v>재무팀</v>
          </cell>
          <cell r="H81" t="str">
            <v>경영</v>
          </cell>
          <cell r="I81" t="str">
            <v>G3중</v>
          </cell>
          <cell r="J81" t="str">
            <v>G3중</v>
          </cell>
          <cell r="K81" t="str">
            <v>-</v>
          </cell>
          <cell r="L81" t="str">
            <v>G3상</v>
          </cell>
          <cell r="M81">
            <v>1</v>
          </cell>
          <cell r="N81">
            <v>70720000</v>
          </cell>
          <cell r="O81">
            <v>72200000</v>
          </cell>
          <cell r="P81">
            <v>1480000</v>
          </cell>
          <cell r="Q81">
            <v>2.092760180995475E-2</v>
          </cell>
          <cell r="R81">
            <v>61700000</v>
          </cell>
          <cell r="S81">
            <v>10500000</v>
          </cell>
          <cell r="T81">
            <v>0.14542936288088643</v>
          </cell>
          <cell r="U81">
            <v>0.02</v>
          </cell>
          <cell r="V81">
            <v>1440000</v>
          </cell>
          <cell r="W81">
            <v>0.01</v>
          </cell>
          <cell r="X81">
            <v>720000</v>
          </cell>
          <cell r="Y81">
            <v>0.02</v>
          </cell>
          <cell r="Z81">
            <v>1400000</v>
          </cell>
          <cell r="AA81">
            <v>0.9</v>
          </cell>
          <cell r="AB81">
            <v>1300000</v>
          </cell>
          <cell r="AC81">
            <v>73500000</v>
          </cell>
          <cell r="AD81">
            <v>0</v>
          </cell>
        </row>
        <row r="82">
          <cell r="A82" t="str">
            <v>BHS00359</v>
          </cell>
          <cell r="B82" t="str">
            <v>문인혁</v>
          </cell>
          <cell r="C82" t="str">
            <v>BHS</v>
          </cell>
          <cell r="D82" t="str">
            <v>모바일게임본부</v>
          </cell>
          <cell r="E82" t="str">
            <v>김강석</v>
          </cell>
          <cell r="F82" t="str">
            <v>-</v>
          </cell>
          <cell r="G82" t="str">
            <v>T2팀</v>
          </cell>
          <cell r="H82" t="str">
            <v>테크</v>
          </cell>
          <cell r="I82" t="str">
            <v>G1중</v>
          </cell>
          <cell r="J82" t="str">
            <v>G1상</v>
          </cell>
          <cell r="K82" t="str">
            <v>+1</v>
          </cell>
          <cell r="L82" t="str">
            <v>G1상</v>
          </cell>
          <cell r="M82" t="str">
            <v>-</v>
          </cell>
          <cell r="N82">
            <v>38000000</v>
          </cell>
          <cell r="O82">
            <v>39500000</v>
          </cell>
          <cell r="P82">
            <v>1500000</v>
          </cell>
          <cell r="Q82">
            <v>3.9473684210526314E-2</v>
          </cell>
          <cell r="R82">
            <v>40400000</v>
          </cell>
          <cell r="S82">
            <v>-900000</v>
          </cell>
          <cell r="T82">
            <v>-2.2784810126582278E-2</v>
          </cell>
          <cell r="U82">
            <v>0.04</v>
          </cell>
          <cell r="V82">
            <v>1580000</v>
          </cell>
          <cell r="W82">
            <v>2.5000000000000001E-2</v>
          </cell>
          <cell r="X82">
            <v>990000</v>
          </cell>
          <cell r="Y82">
            <v>2.5000000000000001E-2</v>
          </cell>
          <cell r="Z82">
            <v>1000000</v>
          </cell>
          <cell r="AA82">
            <v>1.5</v>
          </cell>
          <cell r="AB82">
            <v>1500000</v>
          </cell>
          <cell r="AC82">
            <v>41000000</v>
          </cell>
          <cell r="AD82" t="str">
            <v>역량등급은 올랐으나 그에 비해서 연봉이 적게 오른 점을 아쉬워하였습니다. 새로운 역량등급에 맞게 연봉은 올랐다고 이야기해주었습니다. 작년에 이미 역량등급 Payband를 넘은 상태여서 올 해 인상 폭이 적었다고 이야기해주었고, 올해 열심히 해서 내년에도 역량등급도 올리고 연봉도 올릴 수 있는 모습을 만들어보자고 이야기하였습니다.</v>
          </cell>
        </row>
        <row r="83">
          <cell r="A83" t="str">
            <v>BHS00366</v>
          </cell>
          <cell r="B83" t="str">
            <v>박겸용</v>
          </cell>
          <cell r="C83" t="str">
            <v>BHS</v>
          </cell>
          <cell r="D83" t="str">
            <v>TERA본부</v>
          </cell>
          <cell r="E83" t="str">
            <v>장병규</v>
          </cell>
          <cell r="F83" t="str">
            <v>QA실</v>
          </cell>
          <cell r="G83" t="str">
            <v>테라QA2팀</v>
          </cell>
          <cell r="H83" t="str">
            <v>QA</v>
          </cell>
          <cell r="I83" t="str">
            <v>G2중</v>
          </cell>
          <cell r="J83" t="str">
            <v>G2상</v>
          </cell>
          <cell r="K83" t="str">
            <v>+1</v>
          </cell>
          <cell r="L83" t="str">
            <v>G2상</v>
          </cell>
          <cell r="M83" t="str">
            <v>-</v>
          </cell>
          <cell r="N83">
            <v>33000000</v>
          </cell>
          <cell r="O83">
            <v>36300000</v>
          </cell>
          <cell r="P83">
            <v>3300000</v>
          </cell>
          <cell r="Q83">
            <v>0.1</v>
          </cell>
          <cell r="R83">
            <v>42600000</v>
          </cell>
          <cell r="S83">
            <v>-6300000</v>
          </cell>
          <cell r="T83">
            <v>-0.17355371900826447</v>
          </cell>
          <cell r="U83">
            <v>0.08</v>
          </cell>
          <cell r="V83">
            <v>2900000</v>
          </cell>
          <cell r="W83">
            <v>0.05</v>
          </cell>
          <cell r="X83">
            <v>1820000</v>
          </cell>
          <cell r="Y83">
            <v>0.05</v>
          </cell>
          <cell r="Z83">
            <v>1800000</v>
          </cell>
          <cell r="AA83">
            <v>1</v>
          </cell>
          <cell r="AB83">
            <v>1800000</v>
          </cell>
          <cell r="AC83">
            <v>38100000</v>
          </cell>
          <cell r="AD83" t="str">
            <v>언제라도 G3로 올라갈 수 있도록 역량 향상에 더 노력을 기울여 줄 것을 부탁했으며, 팀장발령을 내고 글로벌QA팀장으로써 업무를 진행하게 되더라도 무리 없이 진행이 가능하도록 팀 전체 실무들에 대해 파악하는 데 주력 해 줄 것을 당부했습니다.</v>
          </cell>
        </row>
        <row r="84">
          <cell r="A84" t="str">
            <v>BHS00374</v>
          </cell>
          <cell r="B84" t="str">
            <v>김연만</v>
          </cell>
          <cell r="C84" t="str">
            <v>BHS</v>
          </cell>
          <cell r="D84" t="str">
            <v>TERA본부</v>
          </cell>
          <cell r="E84" t="str">
            <v>장병규</v>
          </cell>
          <cell r="F84" t="str">
            <v>중국실</v>
          </cell>
          <cell r="G84" t="str">
            <v>중국개발팀</v>
          </cell>
          <cell r="H84" t="str">
            <v>게임디자인</v>
          </cell>
          <cell r="I84" t="str">
            <v>G2하</v>
          </cell>
          <cell r="J84" t="str">
            <v>G2중</v>
          </cell>
          <cell r="K84" t="str">
            <v>+1</v>
          </cell>
          <cell r="L84" t="str">
            <v>G2중</v>
          </cell>
          <cell r="M84" t="str">
            <v>-</v>
          </cell>
          <cell r="N84">
            <v>33000000</v>
          </cell>
          <cell r="O84">
            <v>36400000</v>
          </cell>
          <cell r="P84">
            <v>3400000</v>
          </cell>
          <cell r="Q84">
            <v>0.10303030303030303</v>
          </cell>
          <cell r="R84">
            <v>40800000</v>
          </cell>
          <cell r="S84">
            <v>-4400000</v>
          </cell>
          <cell r="T84">
            <v>-0.12087912087912088</v>
          </cell>
          <cell r="U84">
            <v>7.0000000000000007E-2</v>
          </cell>
          <cell r="V84">
            <v>2550000</v>
          </cell>
          <cell r="W84">
            <v>0.04</v>
          </cell>
          <cell r="X84">
            <v>1460000</v>
          </cell>
          <cell r="Y84">
            <v>0.04</v>
          </cell>
          <cell r="Z84">
            <v>1500000</v>
          </cell>
          <cell r="AA84">
            <v>1.1000000000000001</v>
          </cell>
          <cell r="AB84">
            <v>1600000</v>
          </cell>
          <cell r="AC84">
            <v>38000000</v>
          </cell>
          <cell r="AD84">
            <v>0</v>
          </cell>
        </row>
        <row r="85">
          <cell r="A85" t="str">
            <v>BHS00378</v>
          </cell>
          <cell r="B85" t="str">
            <v>김정언</v>
          </cell>
          <cell r="C85" t="str">
            <v>BHS</v>
          </cell>
          <cell r="D85" t="str">
            <v>TERA본부</v>
          </cell>
          <cell r="E85" t="str">
            <v>김강석</v>
          </cell>
          <cell r="F85" t="str">
            <v>사업실</v>
          </cell>
          <cell r="G85" t="str">
            <v>대만라이브팀</v>
          </cell>
          <cell r="H85" t="str">
            <v>사업/서비스</v>
          </cell>
          <cell r="I85" t="str">
            <v>G2중</v>
          </cell>
          <cell r="J85" t="str">
            <v>G2중</v>
          </cell>
          <cell r="K85" t="str">
            <v>-</v>
          </cell>
          <cell r="L85" t="str">
            <v>G2중</v>
          </cell>
          <cell r="M85" t="str">
            <v>-</v>
          </cell>
          <cell r="N85">
            <v>38000000</v>
          </cell>
          <cell r="O85">
            <v>41000000</v>
          </cell>
          <cell r="P85">
            <v>3000000</v>
          </cell>
          <cell r="Q85">
            <v>7.8947368421052627E-2</v>
          </cell>
          <cell r="R85">
            <v>42400000</v>
          </cell>
          <cell r="S85">
            <v>-1400000</v>
          </cell>
          <cell r="T85">
            <v>-3.4146341463414637E-2</v>
          </cell>
          <cell r="U85">
            <v>0.05</v>
          </cell>
          <cell r="V85">
            <v>2050000</v>
          </cell>
          <cell r="W85">
            <v>0.03</v>
          </cell>
          <cell r="X85">
            <v>1230000</v>
          </cell>
          <cell r="Y85">
            <v>0.03</v>
          </cell>
          <cell r="Z85">
            <v>1200000</v>
          </cell>
          <cell r="AA85">
            <v>1.1000000000000001</v>
          </cell>
          <cell r="AB85">
            <v>1400000</v>
          </cell>
          <cell r="AC85">
            <v>42400000</v>
          </cell>
          <cell r="AD85" t="str">
            <v>214년 본인의 역량등급의 성장, 관리자로서의 역량 인정받기가 향후 기본급 인상에 가장 중요한 포인트이고, 현재 등급의 payband에서 max치에 가까운 수준에 도달했기 때문에, 역량등급의 상승없이 추가상승 여력이 거의 없음을 전달하였음. 현재 G2중의 역량등급을 214년에 G3하까지 올릴 수 있도록 성장하는 것을 목표로 제시, 미니멈이 G2상.</v>
          </cell>
        </row>
        <row r="86">
          <cell r="A86" t="str">
            <v>BHS00380</v>
          </cell>
          <cell r="B86" t="str">
            <v>홍정우</v>
          </cell>
          <cell r="C86" t="str">
            <v>BHS</v>
          </cell>
          <cell r="D86" t="str">
            <v>TERA본부</v>
          </cell>
          <cell r="E86" t="str">
            <v>장병규</v>
          </cell>
          <cell r="F86" t="str">
            <v>QA실</v>
          </cell>
          <cell r="G86" t="str">
            <v>테라QA2팀</v>
          </cell>
          <cell r="H86" t="str">
            <v>QA</v>
          </cell>
          <cell r="I86" t="str">
            <v>G1하</v>
          </cell>
          <cell r="J86" t="str">
            <v>G1하</v>
          </cell>
          <cell r="K86" t="str">
            <v>-</v>
          </cell>
          <cell r="L86" t="str">
            <v>G1중</v>
          </cell>
          <cell r="M86">
            <v>1</v>
          </cell>
          <cell r="N86">
            <v>23000000</v>
          </cell>
          <cell r="O86">
            <v>25000000</v>
          </cell>
          <cell r="P86">
            <v>2000000</v>
          </cell>
          <cell r="Q86">
            <v>8.6956521739130432E-2</v>
          </cell>
          <cell r="R86">
            <v>28400000</v>
          </cell>
          <cell r="S86">
            <v>-3400000</v>
          </cell>
          <cell r="T86">
            <v>-0.13600000000000001</v>
          </cell>
          <cell r="U86">
            <v>7.0000000000000007E-2</v>
          </cell>
          <cell r="V86">
            <v>1750000</v>
          </cell>
          <cell r="W86">
            <v>0.04</v>
          </cell>
          <cell r="X86">
            <v>1000000</v>
          </cell>
          <cell r="Y86">
            <v>7.0000000000000007E-2</v>
          </cell>
          <cell r="Z86">
            <v>1800000</v>
          </cell>
          <cell r="AA86">
            <v>1.2</v>
          </cell>
          <cell r="AB86">
            <v>2100000</v>
          </cell>
          <cell r="AC86">
            <v>27100000</v>
          </cell>
          <cell r="AD86">
            <v>0</v>
          </cell>
        </row>
        <row r="87">
          <cell r="A87" t="str">
            <v>BHS00381</v>
          </cell>
          <cell r="B87" t="str">
            <v>황상철</v>
          </cell>
          <cell r="C87" t="str">
            <v>BHS</v>
          </cell>
          <cell r="D87" t="str">
            <v>경영</v>
          </cell>
          <cell r="E87" t="str">
            <v>김강석</v>
          </cell>
          <cell r="F87" t="str">
            <v>경영기획실</v>
          </cell>
          <cell r="G87" t="str">
            <v>IT인프라팀</v>
          </cell>
          <cell r="H87" t="str">
            <v>경영</v>
          </cell>
          <cell r="I87" t="str">
            <v>G1상</v>
          </cell>
          <cell r="J87" t="str">
            <v>G1상</v>
          </cell>
          <cell r="K87" t="str">
            <v>-</v>
          </cell>
          <cell r="L87" t="str">
            <v>G2하</v>
          </cell>
          <cell r="M87" t="str">
            <v>등급</v>
          </cell>
          <cell r="N87">
            <v>32000000</v>
          </cell>
          <cell r="O87">
            <v>33000000</v>
          </cell>
          <cell r="P87">
            <v>1000000</v>
          </cell>
          <cell r="Q87">
            <v>3.125E-2</v>
          </cell>
          <cell r="R87">
            <v>35500000</v>
          </cell>
          <cell r="S87">
            <v>-2500000</v>
          </cell>
          <cell r="T87">
            <v>-7.575757575757576E-2</v>
          </cell>
          <cell r="U87">
            <v>0.06</v>
          </cell>
          <cell r="V87">
            <v>1980000</v>
          </cell>
          <cell r="W87">
            <v>3.5000000000000003E-2</v>
          </cell>
          <cell r="X87">
            <v>1160000</v>
          </cell>
          <cell r="Y87">
            <v>0.06</v>
          </cell>
          <cell r="Z87">
            <v>2000000</v>
          </cell>
          <cell r="AA87">
            <v>1.05</v>
          </cell>
          <cell r="AB87">
            <v>2100000</v>
          </cell>
          <cell r="AC87">
            <v>35100000</v>
          </cell>
          <cell r="AD87" t="str">
            <v>13년 뚜렷한 성과가 없었다고 본인도 생각하고 있고, 평균적이 수준의 연봉 인상률이 적용되었다고 전달. Staff 부서 내에서 타 직군 보다는 이상의 기본급이 적용되었다고 전달함</v>
          </cell>
        </row>
        <row r="88">
          <cell r="A88" t="str">
            <v>BHS00382</v>
          </cell>
          <cell r="B88" t="str">
            <v>정황</v>
          </cell>
          <cell r="C88" t="str">
            <v>BHS</v>
          </cell>
          <cell r="D88" t="str">
            <v>TERA본부</v>
          </cell>
          <cell r="E88" t="str">
            <v>장병규</v>
          </cell>
          <cell r="F88" t="str">
            <v>글로벌실</v>
          </cell>
          <cell r="G88" t="str">
            <v>통합분석팀</v>
          </cell>
          <cell r="H88" t="str">
            <v>데이터개발</v>
          </cell>
          <cell r="I88" t="str">
            <v>G2상</v>
          </cell>
          <cell r="J88" t="str">
            <v>G3하</v>
          </cell>
          <cell r="K88" t="str">
            <v>등급</v>
          </cell>
          <cell r="L88" t="str">
            <v>G3하</v>
          </cell>
          <cell r="M88" t="str">
            <v>-</v>
          </cell>
          <cell r="N88">
            <v>46000000</v>
          </cell>
          <cell r="O88">
            <v>50000000</v>
          </cell>
          <cell r="P88">
            <v>4000000</v>
          </cell>
          <cell r="Q88">
            <v>8.6956521739130432E-2</v>
          </cell>
          <cell r="R88">
            <v>53800000</v>
          </cell>
          <cell r="S88">
            <v>-3800000</v>
          </cell>
          <cell r="T88">
            <v>-7.5999999999999998E-2</v>
          </cell>
          <cell r="U88">
            <v>0.06</v>
          </cell>
          <cell r="V88">
            <v>3000000</v>
          </cell>
          <cell r="W88">
            <v>3.5000000000000003E-2</v>
          </cell>
          <cell r="X88">
            <v>1750000</v>
          </cell>
          <cell r="Y88">
            <v>3.5000000000000003E-2</v>
          </cell>
          <cell r="Z88">
            <v>1800000</v>
          </cell>
          <cell r="AA88">
            <v>0.95</v>
          </cell>
          <cell r="AB88">
            <v>1700000</v>
          </cell>
          <cell r="AC88">
            <v>51700000</v>
          </cell>
          <cell r="AD88">
            <v>0</v>
          </cell>
        </row>
        <row r="89">
          <cell r="A89" t="str">
            <v>BHS00388</v>
          </cell>
          <cell r="B89" t="str">
            <v>김수현</v>
          </cell>
          <cell r="C89" t="str">
            <v>BHS</v>
          </cell>
          <cell r="D89" t="str">
            <v>TERA본부</v>
          </cell>
          <cell r="E89" t="str">
            <v>장병규</v>
          </cell>
          <cell r="F89" t="str">
            <v>제작실</v>
          </cell>
          <cell r="G89" t="str">
            <v>게임디자인팀</v>
          </cell>
          <cell r="H89" t="str">
            <v>게임디자인</v>
          </cell>
          <cell r="I89" t="str">
            <v>G2상</v>
          </cell>
          <cell r="J89" t="str">
            <v>G2상</v>
          </cell>
          <cell r="K89" t="str">
            <v>-</v>
          </cell>
          <cell r="L89" t="str">
            <v>G3하</v>
          </cell>
          <cell r="M89" t="str">
            <v>등급</v>
          </cell>
          <cell r="N89">
            <v>43000000</v>
          </cell>
          <cell r="O89">
            <v>44000000</v>
          </cell>
          <cell r="P89">
            <v>1000000</v>
          </cell>
          <cell r="Q89">
            <v>2.3255813953488372E-2</v>
          </cell>
          <cell r="R89">
            <v>48100000</v>
          </cell>
          <cell r="S89">
            <v>-4100000</v>
          </cell>
          <cell r="T89">
            <v>-9.3181818181818185E-2</v>
          </cell>
          <cell r="U89">
            <v>0.06</v>
          </cell>
          <cell r="V89">
            <v>2640000</v>
          </cell>
          <cell r="W89">
            <v>3.5000000000000003E-2</v>
          </cell>
          <cell r="X89">
            <v>1540000</v>
          </cell>
          <cell r="Y89">
            <v>0.06</v>
          </cell>
          <cell r="Z89">
            <v>2600000</v>
          </cell>
          <cell r="AA89">
            <v>1</v>
          </cell>
          <cell r="AB89">
            <v>2600000</v>
          </cell>
          <cell r="AC89">
            <v>46600000</v>
          </cell>
          <cell r="AD89">
            <v>0</v>
          </cell>
        </row>
        <row r="90">
          <cell r="A90" t="str">
            <v>BHS00389</v>
          </cell>
          <cell r="B90" t="str">
            <v>최한얼</v>
          </cell>
          <cell r="C90" t="str">
            <v>BHS</v>
          </cell>
          <cell r="D90" t="str">
            <v>TERA본부</v>
          </cell>
          <cell r="E90" t="str">
            <v>장병규</v>
          </cell>
          <cell r="F90" t="str">
            <v>제작실</v>
          </cell>
          <cell r="G90" t="str">
            <v>서버팀</v>
          </cell>
          <cell r="H90" t="str">
            <v>테크</v>
          </cell>
          <cell r="I90" t="str">
            <v>G1상</v>
          </cell>
          <cell r="J90" t="str">
            <v>G2하</v>
          </cell>
          <cell r="K90" t="str">
            <v>등급</v>
          </cell>
          <cell r="L90" t="str">
            <v>G2상</v>
          </cell>
          <cell r="M90">
            <v>2</v>
          </cell>
          <cell r="N90">
            <v>38000000</v>
          </cell>
          <cell r="O90">
            <v>42000000</v>
          </cell>
          <cell r="P90">
            <v>4000000</v>
          </cell>
          <cell r="Q90">
            <v>0.10526315789473684</v>
          </cell>
          <cell r="R90">
            <v>50700000</v>
          </cell>
          <cell r="S90">
            <v>-8700000</v>
          </cell>
          <cell r="T90">
            <v>-0.20714285714285716</v>
          </cell>
          <cell r="U90">
            <v>0.09</v>
          </cell>
          <cell r="V90">
            <v>3780000</v>
          </cell>
          <cell r="W90">
            <v>0.06</v>
          </cell>
          <cell r="X90">
            <v>2520000</v>
          </cell>
          <cell r="Y90">
            <v>0.09</v>
          </cell>
          <cell r="Z90">
            <v>3800000</v>
          </cell>
          <cell r="AA90">
            <v>1</v>
          </cell>
          <cell r="AB90">
            <v>3800000</v>
          </cell>
          <cell r="AC90">
            <v>45800000</v>
          </cell>
          <cell r="AD90">
            <v>0</v>
          </cell>
        </row>
        <row r="91">
          <cell r="A91" t="str">
            <v>BHS00397</v>
          </cell>
          <cell r="B91" t="str">
            <v>송중호</v>
          </cell>
          <cell r="C91" t="str">
            <v>BHS</v>
          </cell>
          <cell r="D91" t="str">
            <v>TERA본부</v>
          </cell>
          <cell r="E91" t="str">
            <v>장병규</v>
          </cell>
          <cell r="F91" t="str">
            <v>제작실</v>
          </cell>
          <cell r="G91" t="str">
            <v>캐릭터 아트팀</v>
          </cell>
          <cell r="H91" t="str">
            <v>아트</v>
          </cell>
          <cell r="I91" t="str">
            <v>G1상</v>
          </cell>
          <cell r="J91" t="str">
            <v>G2하</v>
          </cell>
          <cell r="K91" t="str">
            <v>등급</v>
          </cell>
          <cell r="L91" t="str">
            <v>G2중</v>
          </cell>
          <cell r="M91">
            <v>1</v>
          </cell>
          <cell r="N91">
            <v>31000000</v>
          </cell>
          <cell r="O91">
            <v>35000000</v>
          </cell>
          <cell r="P91">
            <v>4000000</v>
          </cell>
          <cell r="Q91">
            <v>0.12903225806451613</v>
          </cell>
          <cell r="R91">
            <v>42400000</v>
          </cell>
          <cell r="S91">
            <v>-7400000</v>
          </cell>
          <cell r="T91">
            <v>-0.21142857142857144</v>
          </cell>
          <cell r="U91">
            <v>0.09</v>
          </cell>
          <cell r="V91">
            <v>3150000</v>
          </cell>
          <cell r="W91">
            <v>0.06</v>
          </cell>
          <cell r="X91">
            <v>2100000</v>
          </cell>
          <cell r="Y91">
            <v>0.09</v>
          </cell>
          <cell r="Z91">
            <v>3200000</v>
          </cell>
          <cell r="AA91">
            <v>1</v>
          </cell>
          <cell r="AB91">
            <v>3200000</v>
          </cell>
          <cell r="AC91">
            <v>38200000</v>
          </cell>
          <cell r="AD91" t="str">
            <v>올해 3천 후반대를 생각해서 현재 연봉은 아쉽다.  ( 파트장으로써 잘해주시면 성과만큼 내년에 반영하겠다.)</v>
          </cell>
        </row>
        <row r="92">
          <cell r="A92" t="str">
            <v>BHS00400</v>
          </cell>
          <cell r="B92" t="str">
            <v>서하원</v>
          </cell>
          <cell r="C92" t="str">
            <v>BHS</v>
          </cell>
          <cell r="D92" t="str">
            <v>CEO</v>
          </cell>
          <cell r="E92" t="str">
            <v>김강석</v>
          </cell>
          <cell r="F92" t="str">
            <v>CEO</v>
          </cell>
          <cell r="G92" t="str">
            <v>사운드팀</v>
          </cell>
          <cell r="H92" t="str">
            <v>사운드</v>
          </cell>
          <cell r="I92" t="str">
            <v>G1중</v>
          </cell>
          <cell r="J92" t="str">
            <v>G1상</v>
          </cell>
          <cell r="K92" t="str">
            <v>+1</v>
          </cell>
          <cell r="L92" t="str">
            <v>G2하</v>
          </cell>
          <cell r="M92" t="str">
            <v>등급</v>
          </cell>
          <cell r="N92">
            <v>28000000</v>
          </cell>
          <cell r="O92">
            <v>30200000</v>
          </cell>
          <cell r="P92">
            <v>2200000</v>
          </cell>
          <cell r="Q92">
            <v>7.857142857142857E-2</v>
          </cell>
          <cell r="R92">
            <v>36600000</v>
          </cell>
          <cell r="S92">
            <v>-6400000</v>
          </cell>
          <cell r="T92">
            <v>-0.2119205298013245</v>
          </cell>
          <cell r="U92">
            <v>0.09</v>
          </cell>
          <cell r="V92">
            <v>2720000</v>
          </cell>
          <cell r="W92">
            <v>0.06</v>
          </cell>
          <cell r="X92">
            <v>1810000</v>
          </cell>
          <cell r="Y92">
            <v>0.09</v>
          </cell>
          <cell r="Z92">
            <v>2700000</v>
          </cell>
          <cell r="AA92">
            <v>1.05</v>
          </cell>
          <cell r="AB92">
            <v>2900000</v>
          </cell>
          <cell r="AC92">
            <v>33100000</v>
          </cell>
          <cell r="AD92" t="str">
            <v>3,1 을 희망했습니다. 기본적으로 회사의 상황을 이해하는 편이나, 전 근무자들의 연봉과 비교하며 불만을 표현했고, 회사의 평균인상 폭이 올해 크지 않다고 얘기해 주고, STI가 있으니 받아들였으면 좋겠다고 하였습니다.</v>
          </cell>
        </row>
        <row r="93">
          <cell r="A93" t="str">
            <v>BHS00401</v>
          </cell>
          <cell r="B93" t="str">
            <v>유효원</v>
          </cell>
          <cell r="C93" t="str">
            <v>BHS</v>
          </cell>
          <cell r="D93" t="str">
            <v>TERA본부</v>
          </cell>
          <cell r="E93" t="str">
            <v>김강석</v>
          </cell>
          <cell r="F93" t="str">
            <v>사업실</v>
          </cell>
          <cell r="G93" t="str">
            <v>북미유럽라이브팀</v>
          </cell>
          <cell r="H93" t="str">
            <v>사업/서비스</v>
          </cell>
          <cell r="I93" t="str">
            <v>G2상</v>
          </cell>
          <cell r="J93" t="str">
            <v>G3하</v>
          </cell>
          <cell r="K93" t="str">
            <v>등급</v>
          </cell>
          <cell r="L93" t="str">
            <v>G3하</v>
          </cell>
          <cell r="M93" t="str">
            <v>-</v>
          </cell>
          <cell r="N93">
            <v>46000000</v>
          </cell>
          <cell r="O93">
            <v>50000000</v>
          </cell>
          <cell r="P93">
            <v>4000000</v>
          </cell>
          <cell r="Q93">
            <v>8.6956521739130432E-2</v>
          </cell>
          <cell r="R93">
            <v>53800000</v>
          </cell>
          <cell r="S93">
            <v>-3800000</v>
          </cell>
          <cell r="T93">
            <v>-7.5999999999999998E-2</v>
          </cell>
          <cell r="U93">
            <v>0.06</v>
          </cell>
          <cell r="V93">
            <v>3000000</v>
          </cell>
          <cell r="W93">
            <v>3.5000000000000003E-2</v>
          </cell>
          <cell r="X93">
            <v>1750000</v>
          </cell>
          <cell r="Y93">
            <v>3.5000000000000003E-2</v>
          </cell>
          <cell r="Z93">
            <v>1800000</v>
          </cell>
          <cell r="AA93">
            <v>0.95</v>
          </cell>
          <cell r="AB93">
            <v>1700000</v>
          </cell>
          <cell r="AC93">
            <v>51700000</v>
          </cell>
          <cell r="AD93">
            <v>0</v>
          </cell>
        </row>
        <row r="94">
          <cell r="A94" t="str">
            <v>BHS00408</v>
          </cell>
          <cell r="B94" t="str">
            <v>박영민</v>
          </cell>
          <cell r="C94" t="str">
            <v>BHS</v>
          </cell>
          <cell r="D94" t="str">
            <v>TERA본부</v>
          </cell>
          <cell r="E94" t="str">
            <v>장병규</v>
          </cell>
          <cell r="F94" t="str">
            <v>제작실</v>
          </cell>
          <cell r="G94" t="str">
            <v>서버팀</v>
          </cell>
          <cell r="H94" t="str">
            <v>테크</v>
          </cell>
          <cell r="I94" t="str">
            <v>G1중</v>
          </cell>
          <cell r="J94" t="str">
            <v>G1상</v>
          </cell>
          <cell r="K94" t="str">
            <v>+1</v>
          </cell>
          <cell r="L94" t="str">
            <v>G2하</v>
          </cell>
          <cell r="M94" t="str">
            <v>등급</v>
          </cell>
          <cell r="N94">
            <v>35500000</v>
          </cell>
          <cell r="O94">
            <v>38300000</v>
          </cell>
          <cell r="P94">
            <v>2800000</v>
          </cell>
          <cell r="Q94">
            <v>7.8873239436619724E-2</v>
          </cell>
          <cell r="R94">
            <v>44500000</v>
          </cell>
          <cell r="S94">
            <v>-6200000</v>
          </cell>
          <cell r="T94">
            <v>-0.16187989556135771</v>
          </cell>
          <cell r="U94">
            <v>0.08</v>
          </cell>
          <cell r="V94">
            <v>3060000</v>
          </cell>
          <cell r="W94">
            <v>0.05</v>
          </cell>
          <cell r="X94">
            <v>1920000</v>
          </cell>
          <cell r="Y94">
            <v>0.08</v>
          </cell>
          <cell r="Z94">
            <v>3100000</v>
          </cell>
          <cell r="AA94">
            <v>1.05</v>
          </cell>
          <cell r="AB94">
            <v>3200000</v>
          </cell>
          <cell r="AC94">
            <v>41500000</v>
          </cell>
          <cell r="AD94">
            <v>0</v>
          </cell>
        </row>
        <row r="95">
          <cell r="A95" t="str">
            <v>BHS00410</v>
          </cell>
          <cell r="B95" t="str">
            <v>설재용</v>
          </cell>
          <cell r="C95" t="str">
            <v>BHS</v>
          </cell>
          <cell r="D95" t="str">
            <v>TERA본부</v>
          </cell>
          <cell r="E95" t="str">
            <v>장병규</v>
          </cell>
          <cell r="F95" t="str">
            <v>제작실</v>
          </cell>
          <cell r="G95" t="str">
            <v>게임디자인팀</v>
          </cell>
          <cell r="H95" t="str">
            <v>게임디자인</v>
          </cell>
          <cell r="I95" t="str">
            <v>G1상</v>
          </cell>
          <cell r="J95" t="str">
            <v>G2하</v>
          </cell>
          <cell r="K95" t="str">
            <v>등급</v>
          </cell>
          <cell r="L95" t="str">
            <v>G2하</v>
          </cell>
          <cell r="M95" t="str">
            <v>-</v>
          </cell>
          <cell r="N95">
            <v>30000000</v>
          </cell>
          <cell r="O95">
            <v>33000000</v>
          </cell>
          <cell r="P95">
            <v>3000000</v>
          </cell>
          <cell r="Q95">
            <v>0.1</v>
          </cell>
          <cell r="R95">
            <v>36600000</v>
          </cell>
          <cell r="S95">
            <v>-3600000</v>
          </cell>
          <cell r="T95">
            <v>-0.10909090909090909</v>
          </cell>
          <cell r="U95">
            <v>7.0000000000000007E-2</v>
          </cell>
          <cell r="V95">
            <v>2310000</v>
          </cell>
          <cell r="W95">
            <v>0.04</v>
          </cell>
          <cell r="X95">
            <v>1320000</v>
          </cell>
          <cell r="Y95">
            <v>0.04</v>
          </cell>
          <cell r="Z95">
            <v>1300000</v>
          </cell>
          <cell r="AA95">
            <v>1.2</v>
          </cell>
          <cell r="AB95">
            <v>1600000</v>
          </cell>
          <cell r="AC95">
            <v>34600000</v>
          </cell>
          <cell r="AD95">
            <v>0</v>
          </cell>
        </row>
        <row r="96">
          <cell r="A96" t="str">
            <v>BHS00415</v>
          </cell>
          <cell r="B96" t="str">
            <v>이재모</v>
          </cell>
          <cell r="C96" t="str">
            <v>BHS</v>
          </cell>
          <cell r="D96" t="str">
            <v>TERA본부</v>
          </cell>
          <cell r="E96" t="str">
            <v>장병규</v>
          </cell>
          <cell r="F96" t="str">
            <v>제작실</v>
          </cell>
          <cell r="G96" t="str">
            <v>게임디자인팀</v>
          </cell>
          <cell r="H96" t="str">
            <v>UI</v>
          </cell>
          <cell r="I96" t="str">
            <v>G1상</v>
          </cell>
          <cell r="J96" t="str">
            <v>G2하</v>
          </cell>
          <cell r="K96" t="str">
            <v>등급</v>
          </cell>
          <cell r="L96" t="str">
            <v>G2중</v>
          </cell>
          <cell r="M96">
            <v>1</v>
          </cell>
          <cell r="N96">
            <v>32500000</v>
          </cell>
          <cell r="O96">
            <v>36000000</v>
          </cell>
          <cell r="P96">
            <v>3500000</v>
          </cell>
          <cell r="Q96">
            <v>0.1076923076923077</v>
          </cell>
          <cell r="R96">
            <v>42400000</v>
          </cell>
          <cell r="S96">
            <v>-6400000</v>
          </cell>
          <cell r="T96">
            <v>-0.17777777777777778</v>
          </cell>
          <cell r="U96">
            <v>0.08</v>
          </cell>
          <cell r="V96">
            <v>2880000</v>
          </cell>
          <cell r="W96">
            <v>0.05</v>
          </cell>
          <cell r="X96">
            <v>1800000</v>
          </cell>
          <cell r="Y96">
            <v>0.08</v>
          </cell>
          <cell r="Z96">
            <v>2900000</v>
          </cell>
          <cell r="AA96">
            <v>1</v>
          </cell>
          <cell r="AB96">
            <v>2900000</v>
          </cell>
          <cell r="AC96">
            <v>38900000</v>
          </cell>
          <cell r="AD96" t="str">
            <v>역량등급 향상에 맘에 들어하셨으며 이전 보다 책임감을 가지시겠다고 하셨습니다.</v>
          </cell>
        </row>
        <row r="97">
          <cell r="A97" t="str">
            <v>BHS00418</v>
          </cell>
          <cell r="B97" t="str">
            <v>김수환</v>
          </cell>
          <cell r="C97" t="str">
            <v>BHS</v>
          </cell>
          <cell r="D97" t="str">
            <v>TERA본부</v>
          </cell>
          <cell r="E97" t="str">
            <v>장병규</v>
          </cell>
          <cell r="F97" t="str">
            <v>중국실</v>
          </cell>
          <cell r="G97" t="str">
            <v>중국사업팀</v>
          </cell>
          <cell r="H97" t="str">
            <v>사업/서비스</v>
          </cell>
          <cell r="I97" t="str">
            <v>G2하</v>
          </cell>
          <cell r="J97" t="str">
            <v>G2하</v>
          </cell>
          <cell r="K97" t="str">
            <v>-</v>
          </cell>
          <cell r="L97" t="str">
            <v>G2중</v>
          </cell>
          <cell r="M97">
            <v>1</v>
          </cell>
          <cell r="N97">
            <v>34000000</v>
          </cell>
          <cell r="O97">
            <v>37000000</v>
          </cell>
          <cell r="P97">
            <v>3000000</v>
          </cell>
          <cell r="Q97">
            <v>8.8235294117647065E-2</v>
          </cell>
          <cell r="R97">
            <v>42400000</v>
          </cell>
          <cell r="S97">
            <v>-5400000</v>
          </cell>
          <cell r="T97">
            <v>-0.14594594594594595</v>
          </cell>
          <cell r="U97">
            <v>7.0000000000000007E-2</v>
          </cell>
          <cell r="V97">
            <v>2590000</v>
          </cell>
          <cell r="W97">
            <v>0.04</v>
          </cell>
          <cell r="X97">
            <v>1480000</v>
          </cell>
          <cell r="Y97">
            <v>7.0000000000000007E-2</v>
          </cell>
          <cell r="Z97">
            <v>2600000</v>
          </cell>
          <cell r="AA97">
            <v>1</v>
          </cell>
          <cell r="AB97">
            <v>2600000</v>
          </cell>
          <cell r="AC97">
            <v>39600000</v>
          </cell>
          <cell r="AD97" t="str">
            <v>(김)기본급의 수준이 절대적으로 적다고 생각하지만, 평가등급에서 인정을 받았다면 받아들일 수 있음, (최)전반적으로 상대적으로 인정 받고 있다라는 점이 중요하다고 생각하는 스타일이며 중국성과가 아직 안나왔기 때문에 현재의 기본급은 받아들일 수 있는 수준이다라고 판단됩니다.</v>
          </cell>
        </row>
        <row r="98">
          <cell r="A98" t="str">
            <v>BHS00420</v>
          </cell>
          <cell r="B98" t="str">
            <v>김영환</v>
          </cell>
          <cell r="C98" t="str">
            <v>BHS</v>
          </cell>
          <cell r="D98" t="str">
            <v>TERA본부</v>
          </cell>
          <cell r="E98" t="str">
            <v>장병규</v>
          </cell>
          <cell r="F98" t="str">
            <v>QA실</v>
          </cell>
          <cell r="G98" t="str">
            <v>테라QA2팀</v>
          </cell>
          <cell r="H98" t="str">
            <v>QA</v>
          </cell>
          <cell r="I98" t="str">
            <v>G0계</v>
          </cell>
          <cell r="J98" t="str">
            <v>G1하</v>
          </cell>
          <cell r="K98" t="str">
            <v>-</v>
          </cell>
          <cell r="L98" t="str">
            <v>G1중</v>
          </cell>
          <cell r="M98">
            <v>1</v>
          </cell>
          <cell r="N98">
            <v>19000000</v>
          </cell>
          <cell r="O98">
            <v>24000000</v>
          </cell>
          <cell r="P98">
            <v>5000000</v>
          </cell>
          <cell r="Q98">
            <v>0.26315789473684209</v>
          </cell>
          <cell r="R98">
            <v>28400000</v>
          </cell>
          <cell r="S98">
            <v>-4400000</v>
          </cell>
          <cell r="T98">
            <v>-0.18333333333333332</v>
          </cell>
          <cell r="U98">
            <v>0.08</v>
          </cell>
          <cell r="V98">
            <v>1920000</v>
          </cell>
          <cell r="W98">
            <v>0.05</v>
          </cell>
          <cell r="X98">
            <v>1200000</v>
          </cell>
          <cell r="Y98">
            <v>0.08</v>
          </cell>
          <cell r="Z98">
            <v>1900000</v>
          </cell>
          <cell r="AA98">
            <v>1.2</v>
          </cell>
          <cell r="AB98">
            <v>2300000</v>
          </cell>
          <cell r="AC98">
            <v>26300000</v>
          </cell>
          <cell r="AD98">
            <v>0</v>
          </cell>
        </row>
        <row r="99">
          <cell r="A99" t="str">
            <v>BHS00423</v>
          </cell>
          <cell r="B99" t="str">
            <v>장성재</v>
          </cell>
          <cell r="C99" t="str">
            <v>BHS</v>
          </cell>
          <cell r="D99" t="str">
            <v>TERA본부</v>
          </cell>
          <cell r="E99" t="str">
            <v>장병규</v>
          </cell>
          <cell r="F99" t="str">
            <v>중국실</v>
          </cell>
          <cell r="G99" t="str">
            <v>중국분석팀</v>
          </cell>
          <cell r="H99" t="str">
            <v>테크</v>
          </cell>
          <cell r="I99" t="str">
            <v>G1중</v>
          </cell>
          <cell r="J99" t="str">
            <v>G1상</v>
          </cell>
          <cell r="K99" t="str">
            <v>+1</v>
          </cell>
          <cell r="L99" t="str">
            <v>G1상</v>
          </cell>
          <cell r="M99" t="str">
            <v>-</v>
          </cell>
          <cell r="N99">
            <v>36000000</v>
          </cell>
          <cell r="O99">
            <v>38800000</v>
          </cell>
          <cell r="P99">
            <v>2800000</v>
          </cell>
          <cell r="Q99">
            <v>7.7777777777777779E-2</v>
          </cell>
          <cell r="R99">
            <v>40400000</v>
          </cell>
          <cell r="S99">
            <v>-1600000</v>
          </cell>
          <cell r="T99">
            <v>-4.1237113402061855E-2</v>
          </cell>
          <cell r="U99">
            <v>0.05</v>
          </cell>
          <cell r="V99">
            <v>1940000</v>
          </cell>
          <cell r="W99">
            <v>0.03</v>
          </cell>
          <cell r="X99">
            <v>1160000</v>
          </cell>
          <cell r="Y99">
            <v>0.03</v>
          </cell>
          <cell r="Z99">
            <v>1200000</v>
          </cell>
          <cell r="AA99">
            <v>1.5</v>
          </cell>
          <cell r="AB99">
            <v>1700000</v>
          </cell>
          <cell r="AC99">
            <v>40500000</v>
          </cell>
          <cell r="AD99">
            <v>0</v>
          </cell>
        </row>
        <row r="100">
          <cell r="A100" t="str">
            <v>BHS00425</v>
          </cell>
          <cell r="B100" t="str">
            <v>이재윤</v>
          </cell>
          <cell r="C100" t="str">
            <v>BHS</v>
          </cell>
          <cell r="D100" t="str">
            <v>CEO</v>
          </cell>
          <cell r="E100" t="str">
            <v>김강석</v>
          </cell>
          <cell r="F100" t="str">
            <v>CEO</v>
          </cell>
          <cell r="G100" t="str">
            <v>모바일개발팀</v>
          </cell>
          <cell r="H100" t="str">
            <v>게임디자인</v>
          </cell>
          <cell r="I100" t="str">
            <v>G1중</v>
          </cell>
          <cell r="J100" t="str">
            <v>G1상</v>
          </cell>
          <cell r="K100" t="str">
            <v>+1</v>
          </cell>
          <cell r="L100" t="str">
            <v>G2하</v>
          </cell>
          <cell r="M100" t="str">
            <v>등급</v>
          </cell>
          <cell r="N100">
            <v>30000000</v>
          </cell>
          <cell r="O100">
            <v>32000000</v>
          </cell>
          <cell r="P100">
            <v>2000000</v>
          </cell>
          <cell r="Q100">
            <v>6.6666666666666666E-2</v>
          </cell>
          <cell r="R100">
            <v>36600000</v>
          </cell>
          <cell r="S100">
            <v>-4600000</v>
          </cell>
          <cell r="T100">
            <v>-0.14374999999999999</v>
          </cell>
          <cell r="U100">
            <v>7.0000000000000007E-2</v>
          </cell>
          <cell r="V100">
            <v>2240000</v>
          </cell>
          <cell r="W100">
            <v>0.04</v>
          </cell>
          <cell r="X100">
            <v>1280000</v>
          </cell>
          <cell r="Y100">
            <v>7.0000000000000007E-2</v>
          </cell>
          <cell r="Z100">
            <v>2200000</v>
          </cell>
          <cell r="AA100">
            <v>1.05</v>
          </cell>
          <cell r="AB100">
            <v>2400000</v>
          </cell>
          <cell r="AC100">
            <v>34400000</v>
          </cell>
          <cell r="AD100" t="str">
            <v>역량등급을 내심 G2하까지 상승하는 것을 기대하였으나, 1단계 상승한 G1상도 수긍하였습니다. 이후 조정과정에서 이재윤님에게 STI를 1백만원 추가 지급하기로 결정. 작년에 고생한 것에 비하면 금액이 그리 크지 않는데, 열심히 잘 일하고 있다는 것을 인식하고 있다는 마음의 표현 정도로 생각해주시기를 기대합니다.</v>
          </cell>
        </row>
        <row r="101">
          <cell r="A101" t="str">
            <v>BHS00430</v>
          </cell>
          <cell r="B101" t="str">
            <v>조신규</v>
          </cell>
          <cell r="C101" t="str">
            <v>BHS</v>
          </cell>
          <cell r="D101" t="str">
            <v>모바일게임본부</v>
          </cell>
          <cell r="E101" t="str">
            <v>김강석</v>
          </cell>
          <cell r="F101" t="str">
            <v>-</v>
          </cell>
          <cell r="G101" t="str">
            <v>A팀</v>
          </cell>
          <cell r="H101" t="str">
            <v>테크</v>
          </cell>
          <cell r="I101" t="str">
            <v>G2상</v>
          </cell>
          <cell r="J101" t="str">
            <v>G2상</v>
          </cell>
          <cell r="K101" t="str">
            <v>-</v>
          </cell>
          <cell r="L101" t="str">
            <v>G3하</v>
          </cell>
          <cell r="M101" t="str">
            <v>등급</v>
          </cell>
          <cell r="N101">
            <v>45000000</v>
          </cell>
          <cell r="O101">
            <v>48000000</v>
          </cell>
          <cell r="P101">
            <v>3000000</v>
          </cell>
          <cell r="Q101">
            <v>6.6666666666666666E-2</v>
          </cell>
          <cell r="R101">
            <v>58000000</v>
          </cell>
          <cell r="S101">
            <v>-10000000</v>
          </cell>
          <cell r="T101">
            <v>-0.20833333333333334</v>
          </cell>
          <cell r="U101">
            <v>0.09</v>
          </cell>
          <cell r="V101">
            <v>4320000</v>
          </cell>
          <cell r="W101">
            <v>0.06</v>
          </cell>
          <cell r="X101">
            <v>2880000</v>
          </cell>
          <cell r="Y101">
            <v>0.09</v>
          </cell>
          <cell r="Z101">
            <v>4300000</v>
          </cell>
          <cell r="AA101">
            <v>1</v>
          </cell>
          <cell r="AB101">
            <v>4300000</v>
          </cell>
          <cell r="AC101">
            <v>52300000</v>
          </cell>
          <cell r="AD101" t="str">
            <v>역량등급을 올리는 방법에 관심이 많았습니다. 다음 역량 등급이 G3인 만큼 건강한 팀분위기를 만들고, 신입을 키울 기회가 주어졌을 때 잘 수행해주면 좋겠다고 이야기하였습니다.</v>
          </cell>
        </row>
        <row r="102">
          <cell r="A102" t="str">
            <v>BHS00432</v>
          </cell>
          <cell r="B102" t="str">
            <v>송주호</v>
          </cell>
          <cell r="C102" t="str">
            <v>BHS</v>
          </cell>
          <cell r="D102" t="str">
            <v>TERA본부</v>
          </cell>
          <cell r="E102" t="str">
            <v>장병규</v>
          </cell>
          <cell r="F102" t="str">
            <v>제작실</v>
          </cell>
          <cell r="G102" t="str">
            <v>클라이언트팀</v>
          </cell>
          <cell r="H102" t="str">
            <v>테크</v>
          </cell>
          <cell r="I102" t="str">
            <v>G1중</v>
          </cell>
          <cell r="J102" t="str">
            <v>G1상</v>
          </cell>
          <cell r="K102" t="str">
            <v>+1</v>
          </cell>
          <cell r="L102" t="str">
            <v>G2하</v>
          </cell>
          <cell r="M102" t="str">
            <v>등급</v>
          </cell>
          <cell r="N102">
            <v>35500000</v>
          </cell>
          <cell r="O102">
            <v>38300000</v>
          </cell>
          <cell r="P102">
            <v>2800000</v>
          </cell>
          <cell r="Q102">
            <v>7.8873239436619724E-2</v>
          </cell>
          <cell r="R102">
            <v>44500000</v>
          </cell>
          <cell r="S102">
            <v>-6200000</v>
          </cell>
          <cell r="T102">
            <v>-0.16187989556135771</v>
          </cell>
          <cell r="U102">
            <v>0.08</v>
          </cell>
          <cell r="V102">
            <v>3060000</v>
          </cell>
          <cell r="W102">
            <v>0.05</v>
          </cell>
          <cell r="X102">
            <v>1920000</v>
          </cell>
          <cell r="Y102">
            <v>0.08</v>
          </cell>
          <cell r="Z102">
            <v>3100000</v>
          </cell>
          <cell r="AA102">
            <v>1.05</v>
          </cell>
          <cell r="AB102">
            <v>3200000</v>
          </cell>
          <cell r="AC102">
            <v>41500000</v>
          </cell>
          <cell r="AD102">
            <v>0</v>
          </cell>
        </row>
        <row r="103">
          <cell r="A103" t="str">
            <v>BHS00441</v>
          </cell>
          <cell r="B103" t="str">
            <v>김동율</v>
          </cell>
          <cell r="C103" t="str">
            <v>BHS</v>
          </cell>
          <cell r="D103" t="str">
            <v>TERA본부</v>
          </cell>
          <cell r="E103" t="str">
            <v>장병규</v>
          </cell>
          <cell r="F103" t="str">
            <v>글로벌실</v>
          </cell>
          <cell r="G103" t="str">
            <v>통합분석팀</v>
          </cell>
          <cell r="H103" t="str">
            <v>게임디자인</v>
          </cell>
          <cell r="I103" t="str">
            <v>G1하</v>
          </cell>
          <cell r="J103" t="str">
            <v>G1중</v>
          </cell>
          <cell r="K103" t="str">
            <v>+1</v>
          </cell>
          <cell r="L103" t="str">
            <v>G1상</v>
          </cell>
          <cell r="M103">
            <v>1</v>
          </cell>
          <cell r="N103">
            <v>27000000</v>
          </cell>
          <cell r="O103">
            <v>29300000</v>
          </cell>
          <cell r="P103">
            <v>2300000</v>
          </cell>
          <cell r="Q103">
            <v>8.5185185185185183E-2</v>
          </cell>
          <cell r="R103">
            <v>32700000.000000004</v>
          </cell>
          <cell r="S103">
            <v>-3400000.0000000037</v>
          </cell>
          <cell r="T103">
            <v>-0.11604095563139945</v>
          </cell>
          <cell r="U103">
            <v>7.0000000000000007E-2</v>
          </cell>
          <cell r="V103">
            <v>2050000</v>
          </cell>
          <cell r="W103">
            <v>0.04</v>
          </cell>
          <cell r="X103">
            <v>1170000</v>
          </cell>
          <cell r="Y103">
            <v>7.0000000000000007E-2</v>
          </cell>
          <cell r="Z103">
            <v>2100000</v>
          </cell>
          <cell r="AA103">
            <v>1.1000000000000001</v>
          </cell>
          <cell r="AB103">
            <v>2300000</v>
          </cell>
          <cell r="AC103">
            <v>31600000</v>
          </cell>
          <cell r="AD103"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4">
          <cell r="A104" t="str">
            <v>BHS00443</v>
          </cell>
          <cell r="B104" t="str">
            <v>정민섭</v>
          </cell>
          <cell r="C104" t="str">
            <v>BHS</v>
          </cell>
          <cell r="D104" t="str">
            <v>CEO</v>
          </cell>
          <cell r="E104" t="str">
            <v>김강석</v>
          </cell>
          <cell r="F104" t="str">
            <v>CEO</v>
          </cell>
          <cell r="G104" t="str">
            <v>사운드팀</v>
          </cell>
          <cell r="H104" t="str">
            <v>사운드</v>
          </cell>
          <cell r="I104" t="str">
            <v>G1상</v>
          </cell>
          <cell r="J104" t="str">
            <v>G2하</v>
          </cell>
          <cell r="K104" t="str">
            <v>등급</v>
          </cell>
          <cell r="L104" t="str">
            <v>G2하</v>
          </cell>
          <cell r="M104" t="str">
            <v>-</v>
          </cell>
          <cell r="N104">
            <v>31000000</v>
          </cell>
          <cell r="O104">
            <v>33500000</v>
          </cell>
          <cell r="P104">
            <v>2500000</v>
          </cell>
          <cell r="Q104">
            <v>8.0645161290322578E-2</v>
          </cell>
          <cell r="R104">
            <v>36600000</v>
          </cell>
          <cell r="S104">
            <v>-3100000</v>
          </cell>
          <cell r="T104">
            <v>-9.2537313432835819E-2</v>
          </cell>
          <cell r="U104">
            <v>0.06</v>
          </cell>
          <cell r="V104">
            <v>2010000</v>
          </cell>
          <cell r="W104">
            <v>3.5000000000000003E-2</v>
          </cell>
          <cell r="X104">
            <v>1170000</v>
          </cell>
          <cell r="Y104">
            <v>3.5000000000000003E-2</v>
          </cell>
          <cell r="Z104">
            <v>1200000</v>
          </cell>
          <cell r="AA104">
            <v>1.2</v>
          </cell>
          <cell r="AB104">
            <v>1400000</v>
          </cell>
          <cell r="AC104">
            <v>34900000</v>
          </cell>
          <cell r="AD104" t="str">
            <v>3,5 을 희망했습니다. 예상대로 역량등급이 G1에서 G2로 올라가는데, 그에 반해 인상폭이 너무 작은 것 같다고 했습니다. 하지만 평가서에 커멘트 한 것과 같이 민섭님의 이번 역량등급 상승은 작년에 대한 평가보다는, 그 동안 잠재능력이 있음에도 불구하고 정체되어있던 것에 대한 동기부여로 올해 엄격한 관리 대상임을 이야기해주고, 그 때문에  연봉은 페이밴드에서 낮게 책정 되었다고 설명했습니다.</v>
          </cell>
        </row>
        <row r="105">
          <cell r="A105" t="str">
            <v>BHS00444</v>
          </cell>
          <cell r="B105" t="str">
            <v>정병석</v>
          </cell>
          <cell r="C105" t="str">
            <v>BHS</v>
          </cell>
          <cell r="D105" t="str">
            <v>TERA본부</v>
          </cell>
          <cell r="E105" t="str">
            <v>장병규</v>
          </cell>
          <cell r="F105" t="str">
            <v>제작실</v>
          </cell>
          <cell r="G105" t="str">
            <v>캐릭터 아트팀</v>
          </cell>
          <cell r="H105" t="str">
            <v>아트</v>
          </cell>
          <cell r="I105" t="str">
            <v>G1중</v>
          </cell>
          <cell r="J105" t="str">
            <v>G1상</v>
          </cell>
          <cell r="K105" t="str">
            <v>+1</v>
          </cell>
          <cell r="L105" t="str">
            <v>G1상</v>
          </cell>
          <cell r="M105" t="str">
            <v>-</v>
          </cell>
          <cell r="N105">
            <v>29000000</v>
          </cell>
          <cell r="O105">
            <v>30700000</v>
          </cell>
          <cell r="P105">
            <v>1700000</v>
          </cell>
          <cell r="Q105">
            <v>5.8620689655172413E-2</v>
          </cell>
          <cell r="R105">
            <v>32100000</v>
          </cell>
          <cell r="S105">
            <v>-1400000</v>
          </cell>
          <cell r="T105">
            <v>-4.5602605863192182E-2</v>
          </cell>
          <cell r="U105">
            <v>0.05</v>
          </cell>
          <cell r="V105">
            <v>1540000</v>
          </cell>
          <cell r="W105">
            <v>0.03</v>
          </cell>
          <cell r="X105">
            <v>920000</v>
          </cell>
          <cell r="Y105">
            <v>0.03</v>
          </cell>
          <cell r="Z105">
            <v>900000</v>
          </cell>
          <cell r="AA105">
            <v>1.5</v>
          </cell>
          <cell r="AB105">
            <v>1400000</v>
          </cell>
          <cell r="AC105">
            <v>32100000</v>
          </cell>
          <cell r="AD105" t="str">
            <v>연봉 아쉽다 .. ( 잘해주시면 내년에 반영하겠다.)</v>
          </cell>
        </row>
        <row r="106">
          <cell r="A106" t="str">
            <v>BHS00447</v>
          </cell>
          <cell r="B106" t="str">
            <v>김민영</v>
          </cell>
          <cell r="C106" t="str">
            <v>BHS</v>
          </cell>
          <cell r="D106" t="str">
            <v>TERA본부</v>
          </cell>
          <cell r="E106" t="str">
            <v>장병규</v>
          </cell>
          <cell r="F106" t="str">
            <v>제작실</v>
          </cell>
          <cell r="G106" t="str">
            <v>게임디자인팀</v>
          </cell>
          <cell r="H106" t="str">
            <v>게임디자인</v>
          </cell>
          <cell r="I106" t="str">
            <v>G1상</v>
          </cell>
          <cell r="J106" t="str">
            <v>G1상</v>
          </cell>
          <cell r="K106" t="str">
            <v>-</v>
          </cell>
          <cell r="L106" t="str">
            <v>G2하</v>
          </cell>
          <cell r="M106" t="str">
            <v>등급</v>
          </cell>
          <cell r="N106">
            <v>32000000</v>
          </cell>
          <cell r="O106">
            <v>33000000</v>
          </cell>
          <cell r="P106">
            <v>1000000</v>
          </cell>
          <cell r="Q106">
            <v>3.125E-2</v>
          </cell>
          <cell r="R106">
            <v>36600000</v>
          </cell>
          <cell r="S106">
            <v>-3600000</v>
          </cell>
          <cell r="T106">
            <v>-0.10909090909090909</v>
          </cell>
          <cell r="U106">
            <v>7.0000000000000007E-2</v>
          </cell>
          <cell r="V106">
            <v>2310000</v>
          </cell>
          <cell r="W106">
            <v>0.04</v>
          </cell>
          <cell r="X106">
            <v>1320000</v>
          </cell>
          <cell r="Y106">
            <v>7.0000000000000007E-2</v>
          </cell>
          <cell r="Z106">
            <v>2300000</v>
          </cell>
          <cell r="AA106">
            <v>1.05</v>
          </cell>
          <cell r="AB106">
            <v>2400000</v>
          </cell>
          <cell r="AC106">
            <v>35400000</v>
          </cell>
          <cell r="AD106">
            <v>0</v>
          </cell>
        </row>
        <row r="107">
          <cell r="A107" t="str">
            <v>BHS00454</v>
          </cell>
          <cell r="B107" t="str">
            <v>김보영</v>
          </cell>
          <cell r="C107" t="str">
            <v>BHS</v>
          </cell>
          <cell r="D107" t="str">
            <v>TERA본부</v>
          </cell>
          <cell r="E107" t="str">
            <v>장병규</v>
          </cell>
          <cell r="F107" t="str">
            <v>제작실</v>
          </cell>
          <cell r="G107" t="str">
            <v>배경 아트팀</v>
          </cell>
          <cell r="H107" t="str">
            <v>아트</v>
          </cell>
          <cell r="I107" t="str">
            <v>G1중</v>
          </cell>
          <cell r="J107" t="str">
            <v>G1중</v>
          </cell>
          <cell r="K107" t="str">
            <v>-</v>
          </cell>
          <cell r="L107" t="str">
            <v>G1중</v>
          </cell>
          <cell r="M107" t="str">
            <v>-</v>
          </cell>
          <cell r="N107">
            <v>29000000</v>
          </cell>
          <cell r="O107">
            <v>30000000</v>
          </cell>
          <cell r="P107">
            <v>1000000</v>
          </cell>
          <cell r="Q107">
            <v>3.4482758620689655E-2</v>
          </cell>
          <cell r="R107">
            <v>28000000</v>
          </cell>
          <cell r="S107">
            <v>2000000</v>
          </cell>
          <cell r="T107">
            <v>6.6666666666666666E-2</v>
          </cell>
          <cell r="U107">
            <v>2.01E-2</v>
          </cell>
          <cell r="V107">
            <v>600000</v>
          </cell>
          <cell r="W107">
            <v>1.2999999999999999E-2</v>
          </cell>
          <cell r="X107">
            <v>390000</v>
          </cell>
          <cell r="Y107">
            <v>1.2999999999999999E-2</v>
          </cell>
          <cell r="Z107">
            <v>400000</v>
          </cell>
          <cell r="AA107">
            <v>1.7</v>
          </cell>
          <cell r="AB107">
            <v>700000</v>
          </cell>
          <cell r="AC107">
            <v>30700000</v>
          </cell>
          <cell r="AD107">
            <v>0</v>
          </cell>
        </row>
        <row r="108">
          <cell r="A108" t="str">
            <v>BHS00455</v>
          </cell>
          <cell r="B108" t="str">
            <v>김보배</v>
          </cell>
          <cell r="C108" t="str">
            <v>BHS</v>
          </cell>
          <cell r="D108" t="str">
            <v>TERA본부</v>
          </cell>
          <cell r="E108" t="str">
            <v>장병규</v>
          </cell>
          <cell r="F108" t="str">
            <v>제작실</v>
          </cell>
          <cell r="G108" t="str">
            <v>게임디자인팀</v>
          </cell>
          <cell r="H108" t="str">
            <v>게임디자인</v>
          </cell>
          <cell r="I108" t="str">
            <v>G1하</v>
          </cell>
          <cell r="J108" t="str">
            <v>G1중</v>
          </cell>
          <cell r="K108" t="str">
            <v>+1</v>
          </cell>
          <cell r="L108" t="str">
            <v>G1상</v>
          </cell>
          <cell r="M108">
            <v>1</v>
          </cell>
          <cell r="N108">
            <v>27000000</v>
          </cell>
          <cell r="O108">
            <v>29200000</v>
          </cell>
          <cell r="P108">
            <v>2200000</v>
          </cell>
          <cell r="Q108">
            <v>8.1481481481481488E-2</v>
          </cell>
          <cell r="R108">
            <v>32700000.000000004</v>
          </cell>
          <cell r="S108">
            <v>-3500000.0000000037</v>
          </cell>
          <cell r="T108">
            <v>-0.11986301369863027</v>
          </cell>
          <cell r="U108">
            <v>7.0000000000000007E-2</v>
          </cell>
          <cell r="V108">
            <v>2040000</v>
          </cell>
          <cell r="W108">
            <v>0.04</v>
          </cell>
          <cell r="X108">
            <v>1170000</v>
          </cell>
          <cell r="Y108">
            <v>7.0000000000000007E-2</v>
          </cell>
          <cell r="Z108">
            <v>2000000</v>
          </cell>
          <cell r="AA108">
            <v>1.1000000000000001</v>
          </cell>
          <cell r="AB108">
            <v>2200000</v>
          </cell>
          <cell r="AC108">
            <v>31400000</v>
          </cell>
          <cell r="AD108"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9">
          <cell r="A109" t="str">
            <v>BHS00456</v>
          </cell>
          <cell r="B109" t="str">
            <v>강동연</v>
          </cell>
          <cell r="C109" t="str">
            <v>BHS</v>
          </cell>
          <cell r="D109" t="str">
            <v>TERA본부</v>
          </cell>
          <cell r="E109" t="str">
            <v>장병규</v>
          </cell>
          <cell r="F109" t="str">
            <v>QA실</v>
          </cell>
          <cell r="G109" t="str">
            <v>테라QA1팀</v>
          </cell>
          <cell r="H109" t="str">
            <v>QA</v>
          </cell>
          <cell r="I109" t="str">
            <v>G0계</v>
          </cell>
          <cell r="J109" t="str">
            <v>G1하</v>
          </cell>
          <cell r="K109" t="str">
            <v>-</v>
          </cell>
          <cell r="L109" t="str">
            <v>G1하</v>
          </cell>
          <cell r="M109" t="str">
            <v>-</v>
          </cell>
          <cell r="N109">
            <v>19000000</v>
          </cell>
          <cell r="O109">
            <v>24000000</v>
          </cell>
          <cell r="P109">
            <v>5000000</v>
          </cell>
          <cell r="Q109">
            <v>0.26315789473684209</v>
          </cell>
          <cell r="R109">
            <v>26400000</v>
          </cell>
          <cell r="S109">
            <v>-2400000</v>
          </cell>
          <cell r="T109">
            <v>-0.1</v>
          </cell>
          <cell r="U109">
            <v>0.06</v>
          </cell>
          <cell r="V109">
            <v>1440000</v>
          </cell>
          <cell r="W109">
            <v>3.5000000000000003E-2</v>
          </cell>
          <cell r="X109">
            <v>840000</v>
          </cell>
          <cell r="Y109">
            <v>3.5000000000000003E-2</v>
          </cell>
          <cell r="Z109">
            <v>800000</v>
          </cell>
          <cell r="AA109">
            <v>1.8</v>
          </cell>
          <cell r="AB109">
            <v>1500000</v>
          </cell>
          <cell r="AC109">
            <v>25500000</v>
          </cell>
          <cell r="AD109">
            <v>0</v>
          </cell>
        </row>
        <row r="110">
          <cell r="A110" t="str">
            <v>BHS00458</v>
          </cell>
          <cell r="B110" t="str">
            <v>문혜선</v>
          </cell>
          <cell r="C110" t="str">
            <v>BHS</v>
          </cell>
          <cell r="D110" t="str">
            <v>TERA본부</v>
          </cell>
          <cell r="E110" t="str">
            <v>장병규</v>
          </cell>
          <cell r="F110" t="str">
            <v>제작실</v>
          </cell>
          <cell r="G110" t="str">
            <v>이펙트 아트팀</v>
          </cell>
          <cell r="H110" t="str">
            <v>아트</v>
          </cell>
          <cell r="I110" t="str">
            <v>G1중</v>
          </cell>
          <cell r="J110" t="str">
            <v>G1중</v>
          </cell>
          <cell r="K110" t="str">
            <v>-</v>
          </cell>
          <cell r="L110" t="str">
            <v>G1상</v>
          </cell>
          <cell r="M110">
            <v>1</v>
          </cell>
          <cell r="N110">
            <v>26500000</v>
          </cell>
          <cell r="O110">
            <v>28000000</v>
          </cell>
          <cell r="P110">
            <v>1500000</v>
          </cell>
          <cell r="Q110">
            <v>5.6603773584905662E-2</v>
          </cell>
          <cell r="R110">
            <v>32100000</v>
          </cell>
          <cell r="S110">
            <v>-4100000</v>
          </cell>
          <cell r="T110">
            <v>-0.14642857142857144</v>
          </cell>
          <cell r="U110">
            <v>7.0000000000000007E-2</v>
          </cell>
          <cell r="V110">
            <v>1960000</v>
          </cell>
          <cell r="W110">
            <v>0.04</v>
          </cell>
          <cell r="X110">
            <v>1120000</v>
          </cell>
          <cell r="Y110">
            <v>7.0000000000000007E-2</v>
          </cell>
          <cell r="Z110">
            <v>2000000</v>
          </cell>
          <cell r="AA110">
            <v>1.1000000000000001</v>
          </cell>
          <cell r="AB110">
            <v>2200000</v>
          </cell>
          <cell r="AC110">
            <v>30200000</v>
          </cell>
          <cell r="AD110">
            <v>0</v>
          </cell>
        </row>
        <row r="111">
          <cell r="A111" t="str">
            <v>BHS00460</v>
          </cell>
          <cell r="B111" t="str">
            <v>김주현</v>
          </cell>
          <cell r="C111" t="str">
            <v>BHS</v>
          </cell>
          <cell r="D111" t="str">
            <v>TERA본부</v>
          </cell>
          <cell r="E111" t="str">
            <v>장병규</v>
          </cell>
          <cell r="F111" t="str">
            <v>중국실</v>
          </cell>
          <cell r="G111" t="str">
            <v>중국분석팀</v>
          </cell>
          <cell r="H111" t="str">
            <v>데이터개발</v>
          </cell>
          <cell r="I111" t="str">
            <v>G2상</v>
          </cell>
          <cell r="J111" t="str">
            <v>G2상</v>
          </cell>
          <cell r="K111" t="str">
            <v>-</v>
          </cell>
          <cell r="L111" t="str">
            <v>G3하</v>
          </cell>
          <cell r="M111" t="str">
            <v>등급</v>
          </cell>
          <cell r="N111">
            <v>43000000</v>
          </cell>
          <cell r="O111">
            <v>46000000</v>
          </cell>
          <cell r="P111">
            <v>3000000</v>
          </cell>
          <cell r="Q111">
            <v>6.9767441860465115E-2</v>
          </cell>
          <cell r="R111">
            <v>53800000</v>
          </cell>
          <cell r="S111">
            <v>-7800000</v>
          </cell>
          <cell r="T111">
            <v>-0.16956521739130434</v>
          </cell>
          <cell r="U111">
            <v>0.08</v>
          </cell>
          <cell r="V111">
            <v>3680000</v>
          </cell>
          <cell r="W111">
            <v>0.05</v>
          </cell>
          <cell r="X111">
            <v>2300000</v>
          </cell>
          <cell r="Y111">
            <v>0.08</v>
          </cell>
          <cell r="Z111">
            <v>3700000</v>
          </cell>
          <cell r="AA111">
            <v>1</v>
          </cell>
          <cell r="AB111">
            <v>3700000</v>
          </cell>
          <cell r="AC111">
            <v>49700000</v>
          </cell>
          <cell r="AD111">
            <v>0</v>
          </cell>
        </row>
        <row r="112">
          <cell r="A112" t="str">
            <v>BHS00465</v>
          </cell>
          <cell r="B112" t="str">
            <v>이광욱</v>
          </cell>
          <cell r="C112" t="str">
            <v>BHS</v>
          </cell>
          <cell r="D112" t="str">
            <v>TERA본부</v>
          </cell>
          <cell r="E112" t="str">
            <v>장병규</v>
          </cell>
          <cell r="F112" t="str">
            <v>제작실</v>
          </cell>
          <cell r="G112" t="str">
            <v>배경 아트팀</v>
          </cell>
          <cell r="H112" t="str">
            <v>아트</v>
          </cell>
          <cell r="I112" t="str">
            <v>G1중</v>
          </cell>
          <cell r="J112" t="str">
            <v>G1상</v>
          </cell>
          <cell r="K112" t="str">
            <v>+1</v>
          </cell>
          <cell r="L112" t="str">
            <v>G2하</v>
          </cell>
          <cell r="M112" t="str">
            <v>등급</v>
          </cell>
          <cell r="N112">
            <v>28000000</v>
          </cell>
          <cell r="O112">
            <v>31000000</v>
          </cell>
          <cell r="P112">
            <v>3000000</v>
          </cell>
          <cell r="Q112">
            <v>0.10714285714285714</v>
          </cell>
          <cell r="R112">
            <v>38300000</v>
          </cell>
          <cell r="S112">
            <v>-7300000</v>
          </cell>
          <cell r="T112">
            <v>-0.23548387096774193</v>
          </cell>
          <cell r="U112">
            <v>0.09</v>
          </cell>
          <cell r="V112">
            <v>2790000</v>
          </cell>
          <cell r="W112">
            <v>0.06</v>
          </cell>
          <cell r="X112">
            <v>1860000</v>
          </cell>
          <cell r="Y112">
            <v>0.09</v>
          </cell>
          <cell r="Z112">
            <v>2800000</v>
          </cell>
          <cell r="AA112">
            <v>1.05</v>
          </cell>
          <cell r="AB112">
            <v>2900000</v>
          </cell>
          <cell r="AC112">
            <v>33900000</v>
          </cell>
          <cell r="AD112" t="str">
            <v>게임그래픽 경력대비 좋은 결과물을 만들고 있다고 생각하고 기술선임의 역할도 동시에 하고 있고, 테크니컬 적인 부분에서 팀 내의 다른 분들보다 뛰어나다고 생각해서, 인상 요청. 결과는 8만원 인상을 받아들입니다.</v>
          </cell>
        </row>
        <row r="113">
          <cell r="A113" t="str">
            <v>BHS00468</v>
          </cell>
          <cell r="B113" t="str">
            <v>이샤론</v>
          </cell>
          <cell r="C113" t="str">
            <v>BHS</v>
          </cell>
          <cell r="D113" t="str">
            <v>경영</v>
          </cell>
          <cell r="E113" t="str">
            <v>김강석</v>
          </cell>
          <cell r="F113" t="str">
            <v>경영기획실</v>
          </cell>
          <cell r="G113" t="str">
            <v>재무팀</v>
          </cell>
          <cell r="H113" t="str">
            <v>경영</v>
          </cell>
          <cell r="I113" t="str">
            <v>G2하</v>
          </cell>
          <cell r="J113" t="str">
            <v>G2하</v>
          </cell>
          <cell r="K113" t="str">
            <v>-</v>
          </cell>
          <cell r="L113" t="str">
            <v>G2중</v>
          </cell>
          <cell r="M113">
            <v>1</v>
          </cell>
          <cell r="N113">
            <v>33000000</v>
          </cell>
          <cell r="O113">
            <v>36000000</v>
          </cell>
          <cell r="P113">
            <v>3000000</v>
          </cell>
          <cell r="Q113">
            <v>9.0909090909090912E-2</v>
          </cell>
          <cell r="R113">
            <v>39700000</v>
          </cell>
          <cell r="S113">
            <v>-3700000</v>
          </cell>
          <cell r="T113">
            <v>-0.10277777777777777</v>
          </cell>
          <cell r="U113">
            <v>7.0000000000000007E-2</v>
          </cell>
          <cell r="V113">
            <v>2520000</v>
          </cell>
          <cell r="W113">
            <v>0.04</v>
          </cell>
          <cell r="X113">
            <v>1440000</v>
          </cell>
          <cell r="Y113">
            <v>7.0000000000000007E-2</v>
          </cell>
          <cell r="Z113">
            <v>2500000</v>
          </cell>
          <cell r="AA113">
            <v>1</v>
          </cell>
          <cell r="AB113">
            <v>2500000</v>
          </cell>
          <cell r="AC113">
            <v>38500000</v>
          </cell>
          <cell r="AD113">
            <v>0</v>
          </cell>
        </row>
        <row r="114">
          <cell r="A114" t="str">
            <v>BHS00471</v>
          </cell>
          <cell r="B114" t="str">
            <v>송세현</v>
          </cell>
          <cell r="C114" t="str">
            <v>BHS</v>
          </cell>
          <cell r="D114" t="str">
            <v>모바일게임본부</v>
          </cell>
          <cell r="E114" t="str">
            <v>김강석</v>
          </cell>
          <cell r="F114" t="str">
            <v>-</v>
          </cell>
          <cell r="G114" t="str">
            <v>T2팀</v>
          </cell>
          <cell r="H114" t="str">
            <v>게임디자인</v>
          </cell>
          <cell r="I114" t="str">
            <v>G2하</v>
          </cell>
          <cell r="J114" t="str">
            <v>G2하</v>
          </cell>
          <cell r="K114" t="str">
            <v>-</v>
          </cell>
          <cell r="L114" t="str">
            <v>G2하</v>
          </cell>
          <cell r="M114" t="str">
            <v>-</v>
          </cell>
          <cell r="N114">
            <v>37500000</v>
          </cell>
          <cell r="O114">
            <v>39000000</v>
          </cell>
          <cell r="P114">
            <v>1500000</v>
          </cell>
          <cell r="Q114">
            <v>0.04</v>
          </cell>
          <cell r="R114">
            <v>36600000</v>
          </cell>
          <cell r="S114">
            <v>2400000</v>
          </cell>
          <cell r="T114">
            <v>6.1538461538461542E-2</v>
          </cell>
          <cell r="U114">
            <v>2.01E-2</v>
          </cell>
          <cell r="V114">
            <v>780000</v>
          </cell>
          <cell r="W114">
            <v>1.2999999999999999E-2</v>
          </cell>
          <cell r="X114">
            <v>510000</v>
          </cell>
          <cell r="Y114">
            <v>1.2999999999999999E-2</v>
          </cell>
          <cell r="Z114">
            <v>500000</v>
          </cell>
          <cell r="AA114">
            <v>1.2</v>
          </cell>
          <cell r="AB114">
            <v>600000</v>
          </cell>
          <cell r="AC114">
            <v>39600000</v>
          </cell>
          <cell r="AD114">
            <v>0</v>
          </cell>
        </row>
        <row r="115">
          <cell r="A115" t="str">
            <v>BHS00472</v>
          </cell>
          <cell r="B115" t="str">
            <v>이상균</v>
          </cell>
          <cell r="C115" t="str">
            <v>BHS</v>
          </cell>
          <cell r="D115" t="str">
            <v>모바일게임본부</v>
          </cell>
          <cell r="E115" t="str">
            <v>김강석</v>
          </cell>
          <cell r="F115" t="str">
            <v>-</v>
          </cell>
          <cell r="G115" t="str">
            <v>A팀</v>
          </cell>
          <cell r="H115" t="str">
            <v>PD</v>
          </cell>
          <cell r="I115" t="str">
            <v>G4중</v>
          </cell>
          <cell r="J115" t="str">
            <v>G4중</v>
          </cell>
          <cell r="K115" t="str">
            <v>-</v>
          </cell>
          <cell r="L115" t="str">
            <v>G4중</v>
          </cell>
          <cell r="M115" t="str">
            <v>-</v>
          </cell>
          <cell r="N115">
            <v>70000000</v>
          </cell>
          <cell r="O115">
            <v>74200000</v>
          </cell>
          <cell r="P115">
            <v>4200000</v>
          </cell>
          <cell r="Q115">
            <v>0.06</v>
          </cell>
          <cell r="R115">
            <v>77600000</v>
          </cell>
          <cell r="S115">
            <v>-3400000</v>
          </cell>
          <cell r="T115">
            <v>-4.5822102425876012E-2</v>
          </cell>
          <cell r="U115">
            <v>0.05</v>
          </cell>
          <cell r="V115">
            <v>3710000</v>
          </cell>
          <cell r="W115">
            <v>0.03</v>
          </cell>
          <cell r="X115">
            <v>2230000</v>
          </cell>
          <cell r="Y115">
            <v>0.03</v>
          </cell>
          <cell r="Z115">
            <v>2200000</v>
          </cell>
          <cell r="AA115">
            <v>0.9</v>
          </cell>
          <cell r="AB115">
            <v>2000000</v>
          </cell>
          <cell r="AC115">
            <v>76200000</v>
          </cell>
          <cell r="AD115">
            <v>0</v>
          </cell>
        </row>
        <row r="116">
          <cell r="A116" t="str">
            <v>BHS00476</v>
          </cell>
          <cell r="B116" t="str">
            <v>안재홍</v>
          </cell>
          <cell r="C116" t="str">
            <v>BHS</v>
          </cell>
          <cell r="D116" t="str">
            <v>TERA본부</v>
          </cell>
          <cell r="E116" t="str">
            <v>장병규</v>
          </cell>
          <cell r="F116" t="str">
            <v>글로벌실</v>
          </cell>
          <cell r="G116" t="str">
            <v>통합개발팀</v>
          </cell>
          <cell r="H116" t="str">
            <v>게임디자인</v>
          </cell>
          <cell r="I116" t="str">
            <v>G1중</v>
          </cell>
          <cell r="J116" t="str">
            <v>G1중</v>
          </cell>
          <cell r="K116" t="str">
            <v>-</v>
          </cell>
          <cell r="L116" t="str">
            <v>G1중</v>
          </cell>
          <cell r="M116" t="str">
            <v>-</v>
          </cell>
          <cell r="N116">
            <v>27500000</v>
          </cell>
          <cell r="O116">
            <v>28600000</v>
          </cell>
          <cell r="P116">
            <v>1100000</v>
          </cell>
          <cell r="Q116">
            <v>0.04</v>
          </cell>
          <cell r="R116">
            <v>29600000</v>
          </cell>
          <cell r="S116">
            <v>-1000000</v>
          </cell>
          <cell r="T116">
            <v>-3.4965034965034968E-2</v>
          </cell>
          <cell r="U116">
            <v>0.05</v>
          </cell>
          <cell r="V116">
            <v>1430000</v>
          </cell>
          <cell r="W116">
            <v>0.03</v>
          </cell>
          <cell r="X116">
            <v>860000</v>
          </cell>
          <cell r="Y116">
            <v>0.03</v>
          </cell>
          <cell r="Z116">
            <v>900000</v>
          </cell>
          <cell r="AA116">
            <v>1.7</v>
          </cell>
          <cell r="AB116">
            <v>1500000</v>
          </cell>
          <cell r="AC116">
            <v>30100000</v>
          </cell>
          <cell r="AD116" t="str">
            <v>재홍님은 작년에 정규직 전환되면서 연봉이 많이 상승했고 작년 하반기 평가만 적용해서 원안 대비 삭감 조정(4만원) 했으면 한다는 의견 반영</v>
          </cell>
        </row>
        <row r="117">
          <cell r="A117" t="str">
            <v>BHS00477</v>
          </cell>
          <cell r="B117" t="str">
            <v>박창민</v>
          </cell>
          <cell r="C117" t="str">
            <v>BHS</v>
          </cell>
          <cell r="D117" t="str">
            <v>TERA본부</v>
          </cell>
          <cell r="E117" t="str">
            <v>장병규</v>
          </cell>
          <cell r="F117" t="str">
            <v>중국실</v>
          </cell>
          <cell r="G117" t="str">
            <v>중국개발팀</v>
          </cell>
          <cell r="H117" t="str">
            <v>테크</v>
          </cell>
          <cell r="I117" t="str">
            <v>G1하</v>
          </cell>
          <cell r="J117" t="str">
            <v>G1중</v>
          </cell>
          <cell r="K117" t="str">
            <v>+1</v>
          </cell>
          <cell r="L117" t="str">
            <v>G1상</v>
          </cell>
          <cell r="M117">
            <v>1</v>
          </cell>
          <cell r="N117">
            <v>33000000</v>
          </cell>
          <cell r="O117">
            <v>36700000</v>
          </cell>
          <cell r="P117">
            <v>3700000</v>
          </cell>
          <cell r="Q117">
            <v>0.11212121212121212</v>
          </cell>
          <cell r="R117">
            <v>40400000</v>
          </cell>
          <cell r="S117">
            <v>-3700000</v>
          </cell>
          <cell r="T117">
            <v>-0.1008174386920981</v>
          </cell>
          <cell r="U117">
            <v>7.0000000000000007E-2</v>
          </cell>
          <cell r="V117">
            <v>2570000</v>
          </cell>
          <cell r="W117">
            <v>0.04</v>
          </cell>
          <cell r="X117">
            <v>1470000</v>
          </cell>
          <cell r="Y117">
            <v>7.0000000000000007E-2</v>
          </cell>
          <cell r="Z117">
            <v>2600000</v>
          </cell>
          <cell r="AA117">
            <v>1.1000000000000001</v>
          </cell>
          <cell r="AB117">
            <v>2800000</v>
          </cell>
          <cell r="AC117">
            <v>39500000</v>
          </cell>
          <cell r="AD117">
            <v>0</v>
          </cell>
        </row>
        <row r="118">
          <cell r="A118" t="str">
            <v>BHS00484</v>
          </cell>
          <cell r="B118" t="str">
            <v>임우요</v>
          </cell>
          <cell r="C118" t="str">
            <v>BHS</v>
          </cell>
          <cell r="D118" t="str">
            <v>TERA본부</v>
          </cell>
          <cell r="E118" t="str">
            <v>장병규</v>
          </cell>
          <cell r="F118" t="str">
            <v>제작실</v>
          </cell>
          <cell r="G118" t="str">
            <v>배경 아트팀</v>
          </cell>
          <cell r="H118" t="str">
            <v>아트</v>
          </cell>
          <cell r="I118" t="str">
            <v>G2상</v>
          </cell>
          <cell r="J118" t="str">
            <v>G2상</v>
          </cell>
          <cell r="K118" t="str">
            <v>-</v>
          </cell>
          <cell r="L118" t="str">
            <v>G2상</v>
          </cell>
          <cell r="M118" t="str">
            <v>-</v>
          </cell>
          <cell r="N118">
            <v>43000000</v>
          </cell>
          <cell r="O118">
            <v>45500000</v>
          </cell>
          <cell r="P118">
            <v>2500000</v>
          </cell>
          <cell r="Q118">
            <v>5.8139534883720929E-2</v>
          </cell>
          <cell r="R118">
            <v>46600000</v>
          </cell>
          <cell r="S118">
            <v>-1100000</v>
          </cell>
          <cell r="T118">
            <v>-2.4175824175824177E-2</v>
          </cell>
          <cell r="U118">
            <v>0.04</v>
          </cell>
          <cell r="V118">
            <v>1820000</v>
          </cell>
          <cell r="W118">
            <v>2.5000000000000001E-2</v>
          </cell>
          <cell r="X118">
            <v>1140000</v>
          </cell>
          <cell r="Y118">
            <v>2.5000000000000001E-2</v>
          </cell>
          <cell r="Z118">
            <v>1100000</v>
          </cell>
          <cell r="AA118">
            <v>1</v>
          </cell>
          <cell r="AB118">
            <v>1100000</v>
          </cell>
          <cell r="AC118">
            <v>46600000</v>
          </cell>
          <cell r="AD118">
            <v>0</v>
          </cell>
        </row>
        <row r="119">
          <cell r="A119" t="str">
            <v>BHS00486</v>
          </cell>
          <cell r="B119" t="str">
            <v>김범진</v>
          </cell>
          <cell r="C119" t="str">
            <v>BHS</v>
          </cell>
          <cell r="D119" t="str">
            <v>신규개발본부</v>
          </cell>
          <cell r="E119" t="str">
            <v>양재헌</v>
          </cell>
          <cell r="F119" t="str">
            <v>GTR팀</v>
          </cell>
          <cell r="G119" t="str">
            <v>GTR팀</v>
          </cell>
          <cell r="H119" t="str">
            <v>TA</v>
          </cell>
          <cell r="I119" t="str">
            <v>G1하</v>
          </cell>
          <cell r="J119" t="str">
            <v>G1중</v>
          </cell>
          <cell r="K119" t="str">
            <v>+1</v>
          </cell>
          <cell r="L119" t="str">
            <v>G1상</v>
          </cell>
          <cell r="M119">
            <v>1</v>
          </cell>
          <cell r="N119">
            <v>34000000</v>
          </cell>
          <cell r="O119">
            <v>36500000</v>
          </cell>
          <cell r="P119">
            <v>2500000</v>
          </cell>
          <cell r="Q119">
            <v>7.3529411764705885E-2</v>
          </cell>
          <cell r="R119">
            <v>40400000</v>
          </cell>
          <cell r="S119">
            <v>-3900000</v>
          </cell>
          <cell r="T119">
            <v>-0.10684931506849316</v>
          </cell>
          <cell r="U119">
            <v>7.0000000000000007E-2</v>
          </cell>
          <cell r="V119">
            <v>2560000</v>
          </cell>
          <cell r="W119">
            <v>0.04</v>
          </cell>
          <cell r="X119">
            <v>1460000</v>
          </cell>
          <cell r="Y119">
            <v>7.0000000000000007E-2</v>
          </cell>
          <cell r="Z119">
            <v>2600000</v>
          </cell>
          <cell r="AA119">
            <v>1.1000000000000001</v>
          </cell>
          <cell r="AB119">
            <v>2800000</v>
          </cell>
          <cell r="AC119">
            <v>39300000</v>
          </cell>
          <cell r="AD119">
            <v>0</v>
          </cell>
        </row>
        <row r="120">
          <cell r="A120" t="str">
            <v>BHS00487</v>
          </cell>
          <cell r="B120" t="str">
            <v>선정훈</v>
          </cell>
          <cell r="C120" t="str">
            <v>BHS</v>
          </cell>
          <cell r="D120" t="str">
            <v>모바일게임본부</v>
          </cell>
          <cell r="E120" t="str">
            <v>김강석</v>
          </cell>
          <cell r="F120" t="str">
            <v>-</v>
          </cell>
          <cell r="G120" t="str">
            <v>T2팀</v>
          </cell>
          <cell r="H120" t="str">
            <v>게임디자인</v>
          </cell>
          <cell r="I120" t="str">
            <v>G3하</v>
          </cell>
          <cell r="J120" t="str">
            <v>G3중</v>
          </cell>
          <cell r="K120" t="str">
            <v>+1</v>
          </cell>
          <cell r="L120" t="str">
            <v>G3중</v>
          </cell>
          <cell r="M120" t="str">
            <v>-</v>
          </cell>
          <cell r="N120">
            <v>49000000</v>
          </cell>
          <cell r="O120">
            <v>51500000</v>
          </cell>
          <cell r="P120">
            <v>2500000</v>
          </cell>
          <cell r="Q120">
            <v>5.1020408163265307E-2</v>
          </cell>
          <cell r="R120">
            <v>51200000</v>
          </cell>
          <cell r="S120">
            <v>300000</v>
          </cell>
          <cell r="T120">
            <v>5.8252427184466021E-3</v>
          </cell>
          <cell r="U120">
            <v>0.03</v>
          </cell>
          <cell r="V120">
            <v>1550000</v>
          </cell>
          <cell r="W120">
            <v>0.02</v>
          </cell>
          <cell r="X120">
            <v>1030000</v>
          </cell>
          <cell r="Y120">
            <v>0.02</v>
          </cell>
          <cell r="Z120">
            <v>1000000</v>
          </cell>
          <cell r="AA120">
            <v>0.95</v>
          </cell>
          <cell r="AB120">
            <v>1000000</v>
          </cell>
          <cell r="AC120">
            <v>52500000</v>
          </cell>
          <cell r="AD120">
            <v>0</v>
          </cell>
        </row>
        <row r="121">
          <cell r="A121" t="str">
            <v>BHS00489</v>
          </cell>
          <cell r="B121" t="str">
            <v>송유석</v>
          </cell>
          <cell r="C121" t="str">
            <v>BHS</v>
          </cell>
          <cell r="D121" t="str">
            <v>TERA본부</v>
          </cell>
          <cell r="E121" t="str">
            <v>장병규</v>
          </cell>
          <cell r="F121" t="str">
            <v>제작실</v>
          </cell>
          <cell r="G121" t="str">
            <v>캐릭터 아트팀</v>
          </cell>
          <cell r="H121" t="str">
            <v>아트</v>
          </cell>
          <cell r="I121" t="str">
            <v>G1하</v>
          </cell>
          <cell r="J121" t="str">
            <v>G1중</v>
          </cell>
          <cell r="K121" t="str">
            <v>+1</v>
          </cell>
          <cell r="L121" t="str">
            <v>G1중</v>
          </cell>
          <cell r="M121" t="str">
            <v>-</v>
          </cell>
          <cell r="N121">
            <v>24000000</v>
          </cell>
          <cell r="O121">
            <v>26000000</v>
          </cell>
          <cell r="P121">
            <v>2000000</v>
          </cell>
          <cell r="Q121">
            <v>8.3333333333333329E-2</v>
          </cell>
          <cell r="R121">
            <v>28000000</v>
          </cell>
          <cell r="S121">
            <v>-2000000</v>
          </cell>
          <cell r="T121">
            <v>-7.6923076923076927E-2</v>
          </cell>
          <cell r="U121">
            <v>0.06</v>
          </cell>
          <cell r="V121">
            <v>1560000</v>
          </cell>
          <cell r="W121">
            <v>3.5000000000000003E-2</v>
          </cell>
          <cell r="X121">
            <v>910000</v>
          </cell>
          <cell r="Y121">
            <v>3.5000000000000003E-2</v>
          </cell>
          <cell r="Z121">
            <v>900000</v>
          </cell>
          <cell r="AA121">
            <v>1.7</v>
          </cell>
          <cell r="AB121">
            <v>1500000</v>
          </cell>
          <cell r="AC121">
            <v>27500000</v>
          </cell>
          <cell r="AD121" t="str">
            <v>작업하면서 역량이 낮은것을 느껴서 열심히 해보겠다.</v>
          </cell>
        </row>
        <row r="122">
          <cell r="A122" t="str">
            <v>BHS00490</v>
          </cell>
          <cell r="B122" t="str">
            <v>노인식</v>
          </cell>
          <cell r="C122" t="str">
            <v>BHS</v>
          </cell>
          <cell r="D122" t="str">
            <v>TERA본부</v>
          </cell>
          <cell r="E122" t="str">
            <v>장병규</v>
          </cell>
          <cell r="F122" t="str">
            <v>제작실</v>
          </cell>
          <cell r="G122" t="str">
            <v>서버팀</v>
          </cell>
          <cell r="H122" t="str">
            <v>테크</v>
          </cell>
          <cell r="I122" t="str">
            <v>G1하</v>
          </cell>
          <cell r="J122" t="str">
            <v>G1하</v>
          </cell>
          <cell r="K122" t="str">
            <v>-</v>
          </cell>
          <cell r="L122" t="str">
            <v>G1중</v>
          </cell>
          <cell r="M122">
            <v>1</v>
          </cell>
          <cell r="N122">
            <v>34000000</v>
          </cell>
          <cell r="O122">
            <v>35500000</v>
          </cell>
          <cell r="P122">
            <v>1500000</v>
          </cell>
          <cell r="Q122">
            <v>4.4117647058823532E-2</v>
          </cell>
          <cell r="R122">
            <v>37300000</v>
          </cell>
          <cell r="S122">
            <v>-1800000</v>
          </cell>
          <cell r="T122">
            <v>-5.0704225352112678E-2</v>
          </cell>
          <cell r="U122">
            <v>0.06</v>
          </cell>
          <cell r="V122">
            <v>2130000</v>
          </cell>
          <cell r="W122">
            <v>3.5000000000000003E-2</v>
          </cell>
          <cell r="X122">
            <v>1240000</v>
          </cell>
          <cell r="Y122">
            <v>0.06</v>
          </cell>
          <cell r="Z122">
            <v>2100000</v>
          </cell>
          <cell r="AA122">
            <v>1.2</v>
          </cell>
          <cell r="AB122">
            <v>2600000</v>
          </cell>
          <cell r="AC122">
            <v>38100000</v>
          </cell>
          <cell r="AD122" t="str">
            <v>기본급은 조금 아쉬워하는 거 같았습니다. 역량등급을 올려야 연봉을 많이 올릴 수 있다고 이야기해주었습니다.</v>
          </cell>
        </row>
        <row r="123">
          <cell r="A123" t="str">
            <v>BHS00493</v>
          </cell>
          <cell r="B123" t="str">
            <v>한주현</v>
          </cell>
          <cell r="C123" t="str">
            <v>BHS</v>
          </cell>
          <cell r="D123" t="str">
            <v>TERA본부</v>
          </cell>
          <cell r="E123" t="str">
            <v>장병규</v>
          </cell>
          <cell r="F123" t="str">
            <v>제작실</v>
          </cell>
          <cell r="G123" t="str">
            <v>게임디자인팀</v>
          </cell>
          <cell r="H123" t="str">
            <v>UI</v>
          </cell>
          <cell r="I123" t="str">
            <v>G1하</v>
          </cell>
          <cell r="J123" t="str">
            <v>G1하</v>
          </cell>
          <cell r="K123" t="str">
            <v>-</v>
          </cell>
          <cell r="L123" t="str">
            <v>G1하</v>
          </cell>
          <cell r="M123" t="str">
            <v>-</v>
          </cell>
          <cell r="N123">
            <v>24000000</v>
          </cell>
          <cell r="O123">
            <v>26000000</v>
          </cell>
          <cell r="P123">
            <v>2000000</v>
          </cell>
          <cell r="Q123">
            <v>8.3333333333333329E-2</v>
          </cell>
          <cell r="R123">
            <v>25900000</v>
          </cell>
          <cell r="S123">
            <v>100000</v>
          </cell>
          <cell r="T123">
            <v>3.8461538461538464E-3</v>
          </cell>
          <cell r="U123">
            <v>0.03</v>
          </cell>
          <cell r="V123">
            <v>780000</v>
          </cell>
          <cell r="W123">
            <v>0.02</v>
          </cell>
          <cell r="X123">
            <v>520000</v>
          </cell>
          <cell r="Y123">
            <v>0.02</v>
          </cell>
          <cell r="Z123">
            <v>500000</v>
          </cell>
          <cell r="AA123">
            <v>1.8</v>
          </cell>
          <cell r="AB123">
            <v>900000</v>
          </cell>
          <cell r="AC123">
            <v>26900000</v>
          </cell>
          <cell r="AD123" t="str">
            <v>업무가 하반기에 집중되었으며 이로 인한 인상폭이 높지 않은 부분을 안내드렸으며 이해셨습니다. 기본급 인상폭은 아쉬운은 있지만 전반적인 상황을 고려하였을 때 이해하지 못할 수준은 아니다라 생각하셨습니다.</v>
          </cell>
        </row>
        <row r="124">
          <cell r="A124" t="str">
            <v>BHS00494</v>
          </cell>
          <cell r="B124" t="str">
            <v>이주희</v>
          </cell>
          <cell r="C124" t="str">
            <v>BHS</v>
          </cell>
          <cell r="D124" t="str">
            <v>TERA본부</v>
          </cell>
          <cell r="E124" t="str">
            <v>장병규</v>
          </cell>
          <cell r="F124" t="str">
            <v>제작실</v>
          </cell>
          <cell r="G124" t="str">
            <v>게임디자인팀</v>
          </cell>
          <cell r="H124" t="str">
            <v>게임디자인</v>
          </cell>
          <cell r="I124" t="str">
            <v>G1하</v>
          </cell>
          <cell r="J124" t="str">
            <v>G1하</v>
          </cell>
          <cell r="K124" t="str">
            <v>-</v>
          </cell>
          <cell r="L124" t="str">
            <v>G1중</v>
          </cell>
          <cell r="M124">
            <v>1</v>
          </cell>
          <cell r="N124">
            <v>28000000</v>
          </cell>
          <cell r="O124">
            <v>29000000</v>
          </cell>
          <cell r="P124">
            <v>1000000</v>
          </cell>
          <cell r="Q124">
            <v>3.5714285714285712E-2</v>
          </cell>
          <cell r="R124">
            <v>29600000</v>
          </cell>
          <cell r="S124">
            <v>-600000</v>
          </cell>
          <cell r="T124">
            <v>-2.0689655172413793E-2</v>
          </cell>
          <cell r="U124">
            <v>0.04</v>
          </cell>
          <cell r="V124">
            <v>1160000</v>
          </cell>
          <cell r="W124">
            <v>2.5000000000000001E-2</v>
          </cell>
          <cell r="X124">
            <v>730000</v>
          </cell>
          <cell r="Y124">
            <v>0.04</v>
          </cell>
          <cell r="Z124">
            <v>1200000</v>
          </cell>
          <cell r="AA124">
            <v>1.2</v>
          </cell>
          <cell r="AB124">
            <v>1400000</v>
          </cell>
          <cell r="AC124">
            <v>30400000</v>
          </cell>
          <cell r="AD124">
            <v>0</v>
          </cell>
        </row>
        <row r="125">
          <cell r="A125" t="str">
            <v>BHS00496</v>
          </cell>
          <cell r="B125" t="str">
            <v>윤아란</v>
          </cell>
          <cell r="C125" t="str">
            <v>BHS</v>
          </cell>
          <cell r="D125" t="str">
            <v>TERA본부</v>
          </cell>
          <cell r="E125" t="str">
            <v>장병규</v>
          </cell>
          <cell r="F125" t="str">
            <v>제작실</v>
          </cell>
          <cell r="G125" t="str">
            <v>배경 아트팀</v>
          </cell>
          <cell r="H125" t="str">
            <v>아트</v>
          </cell>
          <cell r="I125" t="str">
            <v>G1중</v>
          </cell>
          <cell r="J125" t="str">
            <v>G1중</v>
          </cell>
          <cell r="K125" t="str">
            <v>-</v>
          </cell>
          <cell r="L125" t="str">
            <v>G1중</v>
          </cell>
          <cell r="M125" t="str">
            <v>-</v>
          </cell>
          <cell r="N125">
            <v>29000000</v>
          </cell>
          <cell r="O125">
            <v>30000000</v>
          </cell>
          <cell r="P125">
            <v>1000000</v>
          </cell>
          <cell r="Q125">
            <v>3.4482758620689655E-2</v>
          </cell>
          <cell r="R125">
            <v>28000000</v>
          </cell>
          <cell r="S125">
            <v>2000000</v>
          </cell>
          <cell r="T125">
            <v>6.6666666666666666E-2</v>
          </cell>
          <cell r="U125">
            <v>2.01E-2</v>
          </cell>
          <cell r="V125">
            <v>600000</v>
          </cell>
          <cell r="W125">
            <v>1.2999999999999999E-2</v>
          </cell>
          <cell r="X125">
            <v>390000</v>
          </cell>
          <cell r="Y125">
            <v>1.2999999999999999E-2</v>
          </cell>
          <cell r="Z125">
            <v>400000</v>
          </cell>
          <cell r="AA125">
            <v>1.7</v>
          </cell>
          <cell r="AB125">
            <v>700000</v>
          </cell>
          <cell r="AC125">
            <v>30700000</v>
          </cell>
          <cell r="AD125">
            <v>0</v>
          </cell>
        </row>
        <row r="126">
          <cell r="A126" t="str">
            <v>BHS00499</v>
          </cell>
          <cell r="B126" t="str">
            <v>박은영</v>
          </cell>
          <cell r="C126" t="str">
            <v>BHS</v>
          </cell>
          <cell r="D126" t="str">
            <v>CEO</v>
          </cell>
          <cell r="E126" t="str">
            <v>김강석</v>
          </cell>
          <cell r="F126" t="str">
            <v>CEO</v>
          </cell>
          <cell r="G126" t="str">
            <v>모바일그래픽팀</v>
          </cell>
          <cell r="H126" t="str">
            <v>아트</v>
          </cell>
          <cell r="I126" t="str">
            <v>G2상</v>
          </cell>
          <cell r="J126" t="str">
            <v>G3하</v>
          </cell>
          <cell r="K126" t="str">
            <v>등급</v>
          </cell>
          <cell r="L126" t="str">
            <v>G3하</v>
          </cell>
          <cell r="M126" t="str">
            <v>-</v>
          </cell>
          <cell r="N126">
            <v>48000000</v>
          </cell>
          <cell r="O126">
            <v>51800000</v>
          </cell>
          <cell r="P126">
            <v>3800000</v>
          </cell>
          <cell r="Q126">
            <v>7.9166666666666663E-2</v>
          </cell>
          <cell r="R126">
            <v>53800000</v>
          </cell>
          <cell r="S126">
            <v>-2000000</v>
          </cell>
          <cell r="T126">
            <v>-3.8610038610038609E-2</v>
          </cell>
          <cell r="U126">
            <v>0.05</v>
          </cell>
          <cell r="V126">
            <v>2590000</v>
          </cell>
          <cell r="W126">
            <v>0.03</v>
          </cell>
          <cell r="X126">
            <v>1550000</v>
          </cell>
          <cell r="Y126">
            <v>0.03</v>
          </cell>
          <cell r="Z126">
            <v>1600000</v>
          </cell>
          <cell r="AA126">
            <v>0.95</v>
          </cell>
          <cell r="AB126">
            <v>1500000</v>
          </cell>
          <cell r="AC126">
            <v>53300000</v>
          </cell>
          <cell r="AD126">
            <v>0</v>
          </cell>
        </row>
        <row r="127">
          <cell r="A127" t="str">
            <v>BHS00500</v>
          </cell>
          <cell r="B127" t="str">
            <v>조윤혜</v>
          </cell>
          <cell r="C127" t="str">
            <v>BHS</v>
          </cell>
          <cell r="D127" t="str">
            <v>TERA본부</v>
          </cell>
          <cell r="E127" t="str">
            <v>장병규</v>
          </cell>
          <cell r="F127" t="str">
            <v>제작실</v>
          </cell>
          <cell r="G127" t="str">
            <v>이펙트 아트팀</v>
          </cell>
          <cell r="H127" t="str">
            <v>아트</v>
          </cell>
          <cell r="I127" t="str">
            <v>G1하</v>
          </cell>
          <cell r="J127" t="str">
            <v>G1하</v>
          </cell>
          <cell r="K127" t="str">
            <v>-</v>
          </cell>
          <cell r="L127" t="str">
            <v>G1중</v>
          </cell>
          <cell r="M127">
            <v>1</v>
          </cell>
          <cell r="N127">
            <v>24000000</v>
          </cell>
          <cell r="O127">
            <v>26000000</v>
          </cell>
          <cell r="P127">
            <v>2000000</v>
          </cell>
          <cell r="Q127">
            <v>8.3333333333333329E-2</v>
          </cell>
          <cell r="R127">
            <v>28000000</v>
          </cell>
          <cell r="S127">
            <v>-2000000</v>
          </cell>
          <cell r="T127">
            <v>-7.6923076923076927E-2</v>
          </cell>
          <cell r="U127">
            <v>0.06</v>
          </cell>
          <cell r="V127">
            <v>1560000</v>
          </cell>
          <cell r="W127">
            <v>3.5000000000000003E-2</v>
          </cell>
          <cell r="X127">
            <v>910000</v>
          </cell>
          <cell r="Y127">
            <v>0.06</v>
          </cell>
          <cell r="Z127">
            <v>1600000</v>
          </cell>
          <cell r="AA127">
            <v>1.2</v>
          </cell>
          <cell r="AB127">
            <v>1900000</v>
          </cell>
          <cell r="AC127">
            <v>27900000</v>
          </cell>
          <cell r="AD127" t="str">
            <v>하반기 좋은 평가도 받으셨고요 앞으로 다른 신입들 보다는 발전 가능성이 많아 보이는 재원이라 인상 요청. 결과로 6만원 상승하는 것으로 최종 결정합니다.</v>
          </cell>
        </row>
        <row r="128">
          <cell r="A128" t="str">
            <v>BHS00501</v>
          </cell>
          <cell r="B128" t="str">
            <v>이혜진</v>
          </cell>
          <cell r="C128" t="str">
            <v>BHS</v>
          </cell>
          <cell r="D128" t="str">
            <v>CEO</v>
          </cell>
          <cell r="E128" t="str">
            <v>김강석</v>
          </cell>
          <cell r="F128" t="str">
            <v>CEO</v>
          </cell>
          <cell r="G128" t="str">
            <v>사운드팀</v>
          </cell>
          <cell r="H128" t="str">
            <v>사운드</v>
          </cell>
          <cell r="I128" t="str">
            <v>G3중</v>
          </cell>
          <cell r="J128" t="str">
            <v>G3중</v>
          </cell>
          <cell r="K128" t="str">
            <v>-</v>
          </cell>
          <cell r="L128" t="str">
            <v>G3상</v>
          </cell>
          <cell r="M128">
            <v>1</v>
          </cell>
          <cell r="N128">
            <v>60000000</v>
          </cell>
          <cell r="O128">
            <v>63000000</v>
          </cell>
          <cell r="P128">
            <v>3000000</v>
          </cell>
          <cell r="Q128">
            <v>0.05</v>
          </cell>
          <cell r="R128">
            <v>55400000</v>
          </cell>
          <cell r="S128">
            <v>7600000</v>
          </cell>
          <cell r="T128">
            <v>0.12063492063492064</v>
          </cell>
          <cell r="U128">
            <v>0.02</v>
          </cell>
          <cell r="V128">
            <v>1260000</v>
          </cell>
          <cell r="W128">
            <v>0.01</v>
          </cell>
          <cell r="X128">
            <v>630000</v>
          </cell>
          <cell r="Y128">
            <v>0.02</v>
          </cell>
          <cell r="Z128">
            <v>1300000</v>
          </cell>
          <cell r="AA128">
            <v>0.9</v>
          </cell>
          <cell r="AB128">
            <v>1100000</v>
          </cell>
          <cell r="AC128">
            <v>64100000</v>
          </cell>
          <cell r="AD128">
            <v>0</v>
          </cell>
        </row>
        <row r="129">
          <cell r="A129" t="str">
            <v>BHS00502</v>
          </cell>
          <cell r="B129" t="str">
            <v>황재익</v>
          </cell>
          <cell r="C129" t="str">
            <v>BHS</v>
          </cell>
          <cell r="D129" t="str">
            <v>모바일게임본부</v>
          </cell>
          <cell r="E129" t="str">
            <v>김강석</v>
          </cell>
          <cell r="F129" t="str">
            <v>-</v>
          </cell>
          <cell r="G129" t="str">
            <v>T2팀</v>
          </cell>
          <cell r="H129" t="str">
            <v>TA</v>
          </cell>
          <cell r="I129" t="str">
            <v>G3하</v>
          </cell>
          <cell r="J129" t="str">
            <v>G3하</v>
          </cell>
          <cell r="K129" t="str">
            <v>-</v>
          </cell>
          <cell r="L129" t="str">
            <v>G3하</v>
          </cell>
          <cell r="M129" t="str">
            <v>-</v>
          </cell>
          <cell r="N129">
            <v>46000000</v>
          </cell>
          <cell r="O129">
            <v>47000000</v>
          </cell>
          <cell r="P129">
            <v>1000000</v>
          </cell>
          <cell r="Q129">
            <v>2.1739130434782608E-2</v>
          </cell>
          <cell r="R129">
            <v>58000000</v>
          </cell>
          <cell r="S129">
            <v>-11000000</v>
          </cell>
          <cell r="T129">
            <v>-0.23404255319148937</v>
          </cell>
          <cell r="U129">
            <v>0.09</v>
          </cell>
          <cell r="V129">
            <v>4230000</v>
          </cell>
          <cell r="W129">
            <v>0.06</v>
          </cell>
          <cell r="X129">
            <v>2820000</v>
          </cell>
          <cell r="Y129">
            <v>0.06</v>
          </cell>
          <cell r="Z129">
            <v>2800000</v>
          </cell>
          <cell r="AA129">
            <v>0.95</v>
          </cell>
          <cell r="AB129">
            <v>2700000</v>
          </cell>
          <cell r="AC129">
            <v>49700000</v>
          </cell>
          <cell r="AD129">
            <v>0</v>
          </cell>
        </row>
        <row r="130">
          <cell r="A130" t="str">
            <v>BHS00503</v>
          </cell>
          <cell r="B130" t="str">
            <v>윤진월</v>
          </cell>
          <cell r="C130" t="str">
            <v>BHS</v>
          </cell>
          <cell r="D130" t="str">
            <v>CEO</v>
          </cell>
          <cell r="E130" t="str">
            <v>김강석</v>
          </cell>
          <cell r="F130" t="str">
            <v>CEO</v>
          </cell>
          <cell r="G130" t="str">
            <v>모바일그래픽팀</v>
          </cell>
          <cell r="H130" t="str">
            <v>아트</v>
          </cell>
          <cell r="I130" t="str">
            <v>G2하</v>
          </cell>
          <cell r="J130" t="str">
            <v>G2하</v>
          </cell>
          <cell r="K130" t="str">
            <v>-</v>
          </cell>
          <cell r="L130" t="str">
            <v>G2하</v>
          </cell>
          <cell r="M130" t="str">
            <v>-</v>
          </cell>
          <cell r="N130">
            <v>37000000</v>
          </cell>
          <cell r="O130">
            <v>37900000</v>
          </cell>
          <cell r="P130">
            <v>900000</v>
          </cell>
          <cell r="Q130">
            <v>2.4324324324324326E-2</v>
          </cell>
          <cell r="R130">
            <v>38300000</v>
          </cell>
          <cell r="S130">
            <v>-400000</v>
          </cell>
          <cell r="T130">
            <v>-1.0554089709762533E-2</v>
          </cell>
          <cell r="U130">
            <v>0.04</v>
          </cell>
          <cell r="V130">
            <v>1520000</v>
          </cell>
          <cell r="W130">
            <v>2.5000000000000001E-2</v>
          </cell>
          <cell r="X130">
            <v>950000</v>
          </cell>
          <cell r="Y130">
            <v>2.5000000000000001E-2</v>
          </cell>
          <cell r="Z130">
            <v>900000</v>
          </cell>
          <cell r="AA130">
            <v>1.2</v>
          </cell>
          <cell r="AB130">
            <v>1100000</v>
          </cell>
          <cell r="AC130">
            <v>39000000</v>
          </cell>
          <cell r="AD130">
            <v>0</v>
          </cell>
        </row>
        <row r="131">
          <cell r="A131" t="str">
            <v>BHS00504</v>
          </cell>
          <cell r="B131" t="str">
            <v>이방연</v>
          </cell>
          <cell r="C131" t="str">
            <v>BHS</v>
          </cell>
          <cell r="D131" t="str">
            <v>TERA본부</v>
          </cell>
          <cell r="E131" t="str">
            <v>장병규</v>
          </cell>
          <cell r="F131" t="str">
            <v>제작실</v>
          </cell>
          <cell r="G131" t="str">
            <v>게임디자인팀</v>
          </cell>
          <cell r="H131" t="str">
            <v>게임디자인</v>
          </cell>
          <cell r="I131" t="str">
            <v>G1중</v>
          </cell>
          <cell r="J131" t="str">
            <v>G1중</v>
          </cell>
          <cell r="K131" t="str">
            <v>-</v>
          </cell>
          <cell r="L131" t="str">
            <v>G1상</v>
          </cell>
          <cell r="M131">
            <v>1</v>
          </cell>
          <cell r="N131">
            <v>29000000</v>
          </cell>
          <cell r="O131">
            <v>30000000</v>
          </cell>
          <cell r="P131">
            <v>1000000</v>
          </cell>
          <cell r="Q131">
            <v>3.4482758620689655E-2</v>
          </cell>
          <cell r="R131">
            <v>32700000.000000004</v>
          </cell>
          <cell r="S131">
            <v>-2700000.0000000037</v>
          </cell>
          <cell r="T131">
            <v>-9.0000000000000122E-2</v>
          </cell>
          <cell r="U131">
            <v>0.06</v>
          </cell>
          <cell r="V131">
            <v>1800000</v>
          </cell>
          <cell r="W131">
            <v>3.5000000000000003E-2</v>
          </cell>
          <cell r="X131">
            <v>1050000</v>
          </cell>
          <cell r="Y131">
            <v>0.06</v>
          </cell>
          <cell r="Z131">
            <v>1800000</v>
          </cell>
          <cell r="AA131">
            <v>1.1000000000000001</v>
          </cell>
          <cell r="AB131">
            <v>2000000</v>
          </cell>
          <cell r="AC131">
            <v>32000000</v>
          </cell>
          <cell r="AD131">
            <v>0</v>
          </cell>
        </row>
        <row r="132">
          <cell r="A132" t="str">
            <v>BHS00507</v>
          </cell>
          <cell r="B132" t="str">
            <v>김성민</v>
          </cell>
          <cell r="C132" t="str">
            <v>BHS</v>
          </cell>
          <cell r="D132" t="str">
            <v>TERA본부</v>
          </cell>
          <cell r="E132" t="str">
            <v>장병규</v>
          </cell>
          <cell r="F132" t="str">
            <v>생산성향상팀</v>
          </cell>
          <cell r="G132" t="str">
            <v>생산성향상팀</v>
          </cell>
          <cell r="H132" t="str">
            <v>테크</v>
          </cell>
          <cell r="I132" t="str">
            <v>G3상</v>
          </cell>
          <cell r="J132" t="str">
            <v>G3상</v>
          </cell>
          <cell r="K132" t="str">
            <v>-</v>
          </cell>
          <cell r="L132" t="str">
            <v>G3상</v>
          </cell>
          <cell r="M132" t="str">
            <v>-</v>
          </cell>
          <cell r="N132">
            <v>72000000</v>
          </cell>
          <cell r="O132">
            <v>72000000</v>
          </cell>
          <cell r="P132">
            <v>0</v>
          </cell>
          <cell r="Q132">
            <v>0</v>
          </cell>
          <cell r="R132">
            <v>66300000</v>
          </cell>
          <cell r="S132">
            <v>5700000</v>
          </cell>
          <cell r="T132">
            <v>7.9166666666666663E-2</v>
          </cell>
          <cell r="U132">
            <v>2.01E-2</v>
          </cell>
          <cell r="V132">
            <v>1450000</v>
          </cell>
          <cell r="W132">
            <v>1.2999999999999999E-2</v>
          </cell>
          <cell r="X132">
            <v>940000</v>
          </cell>
          <cell r="Y132">
            <v>1.2999999999999999E-2</v>
          </cell>
          <cell r="Z132">
            <v>900000</v>
          </cell>
          <cell r="AA132">
            <v>0.95</v>
          </cell>
          <cell r="AB132">
            <v>900000</v>
          </cell>
          <cell r="AC132">
            <v>72900000</v>
          </cell>
          <cell r="AD132" t="str">
            <v>연봉 관련해서는 이번에 조정하지 않는 것으로 알고 있어서 별 커멘트는 없었지만, 회사에서 프로그래머 중 얼마나 받는 수준인지 역량 등급 대비 잘 받고 있는 수준인지에 대해서 궁금해 했습니다. 그래서, 등급(G3상) 대비 높은 수준이라고 피드백 함(과도한 인상 기대를 제거하고, 가능한 한 솔직하게 이야기해주자라고 판단해서 그렇게 커멘트했습니다.)</v>
          </cell>
        </row>
        <row r="133">
          <cell r="A133" t="str">
            <v>BHS00508</v>
          </cell>
          <cell r="B133" t="str">
            <v>이준석</v>
          </cell>
          <cell r="C133" t="str">
            <v>BHS</v>
          </cell>
          <cell r="D133" t="str">
            <v>CEO</v>
          </cell>
          <cell r="E133" t="str">
            <v>김강석</v>
          </cell>
          <cell r="F133" t="str">
            <v>CEO</v>
          </cell>
          <cell r="G133" t="str">
            <v>모바일그래픽팀</v>
          </cell>
          <cell r="H133" t="str">
            <v>아트</v>
          </cell>
          <cell r="I133" t="str">
            <v>G0계</v>
          </cell>
          <cell r="J133" t="str">
            <v>G1하</v>
          </cell>
          <cell r="K133" t="str">
            <v>-</v>
          </cell>
          <cell r="L133" t="str">
            <v>G1하</v>
          </cell>
          <cell r="M133" t="str">
            <v>-</v>
          </cell>
          <cell r="N133">
            <v>24000000</v>
          </cell>
          <cell r="O133">
            <v>26500000</v>
          </cell>
          <cell r="P133">
            <v>2500000</v>
          </cell>
          <cell r="Q133">
            <v>0.10416666666666667</v>
          </cell>
          <cell r="R133">
            <v>25900000</v>
          </cell>
          <cell r="S133">
            <v>600000</v>
          </cell>
          <cell r="T133">
            <v>2.2641509433962263E-2</v>
          </cell>
          <cell r="U133">
            <v>0.03</v>
          </cell>
          <cell r="V133">
            <v>800000</v>
          </cell>
          <cell r="W133">
            <v>0.02</v>
          </cell>
          <cell r="X133">
            <v>530000</v>
          </cell>
          <cell r="Y133">
            <v>0.02</v>
          </cell>
          <cell r="Z133">
            <v>500000</v>
          </cell>
          <cell r="AA133">
            <v>1.8</v>
          </cell>
          <cell r="AB133">
            <v>1000000</v>
          </cell>
          <cell r="AC133">
            <v>27500000</v>
          </cell>
          <cell r="AD133">
            <v>0</v>
          </cell>
        </row>
        <row r="134">
          <cell r="A134" t="str">
            <v>BHS00509</v>
          </cell>
          <cell r="B134" t="str">
            <v>박태수</v>
          </cell>
          <cell r="C134" t="str">
            <v>BHS</v>
          </cell>
          <cell r="D134" t="str">
            <v>CEO</v>
          </cell>
          <cell r="E134" t="str">
            <v>김강석</v>
          </cell>
          <cell r="F134" t="str">
            <v>CEO</v>
          </cell>
          <cell r="G134" t="str">
            <v>모바일그래픽팀</v>
          </cell>
          <cell r="H134" t="str">
            <v>아트</v>
          </cell>
          <cell r="I134" t="str">
            <v>G0계</v>
          </cell>
          <cell r="J134" t="str">
            <v>G2하</v>
          </cell>
          <cell r="K134" t="str">
            <v>-</v>
          </cell>
          <cell r="L134" t="str">
            <v>G2하</v>
          </cell>
          <cell r="M134" t="str">
            <v>-</v>
          </cell>
          <cell r="N134">
            <v>33000000</v>
          </cell>
          <cell r="O134">
            <v>34500000</v>
          </cell>
          <cell r="P134">
            <v>1500000</v>
          </cell>
          <cell r="Q134">
            <v>4.5454545454545456E-2</v>
          </cell>
          <cell r="R134">
            <v>38300000</v>
          </cell>
          <cell r="S134">
            <v>-3800000</v>
          </cell>
          <cell r="T134">
            <v>-0.11014492753623188</v>
          </cell>
          <cell r="U134">
            <v>7.0000000000000007E-2</v>
          </cell>
          <cell r="V134">
            <v>2420000</v>
          </cell>
          <cell r="W134">
            <v>0.04</v>
          </cell>
          <cell r="X134">
            <v>1380000</v>
          </cell>
          <cell r="Y134">
            <v>0.04</v>
          </cell>
          <cell r="Z134">
            <v>1400000</v>
          </cell>
          <cell r="AA134">
            <v>1.2</v>
          </cell>
          <cell r="AB134">
            <v>1700000</v>
          </cell>
          <cell r="AC134">
            <v>36200000</v>
          </cell>
          <cell r="AD134">
            <v>0</v>
          </cell>
        </row>
        <row r="135">
          <cell r="A135" t="str">
            <v>BHS00510</v>
          </cell>
          <cell r="B135" t="str">
            <v>채성민</v>
          </cell>
          <cell r="C135" t="str">
            <v>BHS</v>
          </cell>
          <cell r="D135" t="str">
            <v>CEO</v>
          </cell>
          <cell r="E135" t="str">
            <v>김강석</v>
          </cell>
          <cell r="F135" t="str">
            <v>CEO</v>
          </cell>
          <cell r="G135" t="str">
            <v>모바일그래픽팀</v>
          </cell>
          <cell r="H135" t="str">
            <v>아트</v>
          </cell>
          <cell r="I135" t="str">
            <v>G0계</v>
          </cell>
          <cell r="J135" t="str">
            <v>G1중</v>
          </cell>
          <cell r="K135" t="str">
            <v>-</v>
          </cell>
          <cell r="L135" t="str">
            <v>G1중</v>
          </cell>
          <cell r="M135" t="str">
            <v>-</v>
          </cell>
          <cell r="N135">
            <v>26000000</v>
          </cell>
          <cell r="O135">
            <v>27500000</v>
          </cell>
          <cell r="P135">
            <v>1500000</v>
          </cell>
          <cell r="Q135">
            <v>5.7692307692307696E-2</v>
          </cell>
          <cell r="R135">
            <v>28000000</v>
          </cell>
          <cell r="S135">
            <v>-500000</v>
          </cell>
          <cell r="T135">
            <v>-1.8181818181818181E-2</v>
          </cell>
          <cell r="U135">
            <v>0.04</v>
          </cell>
          <cell r="V135">
            <v>1100000</v>
          </cell>
          <cell r="W135">
            <v>2.5000000000000001E-2</v>
          </cell>
          <cell r="X135">
            <v>690000</v>
          </cell>
          <cell r="Y135">
            <v>2.5000000000000001E-2</v>
          </cell>
          <cell r="Z135">
            <v>700000</v>
          </cell>
          <cell r="AA135">
            <v>1.7</v>
          </cell>
          <cell r="AB135">
            <v>1200000</v>
          </cell>
          <cell r="AC135">
            <v>28700000</v>
          </cell>
          <cell r="AD135">
            <v>0</v>
          </cell>
        </row>
        <row r="136">
          <cell r="A136" t="str">
            <v>BHS00511</v>
          </cell>
          <cell r="B136" t="str">
            <v>박상경</v>
          </cell>
          <cell r="C136" t="str">
            <v>BHS</v>
          </cell>
          <cell r="D136" t="str">
            <v>TERA본부</v>
          </cell>
          <cell r="E136" t="str">
            <v>장병규</v>
          </cell>
          <cell r="F136" t="str">
            <v>글로벌실</v>
          </cell>
          <cell r="G136" t="str">
            <v>통합개발팀</v>
          </cell>
          <cell r="H136" t="str">
            <v>게임디자인</v>
          </cell>
          <cell r="I136" t="str">
            <v>G2중</v>
          </cell>
          <cell r="J136" t="str">
            <v>G2중</v>
          </cell>
          <cell r="K136" t="str">
            <v>-</v>
          </cell>
          <cell r="L136" t="str">
            <v>G2중</v>
          </cell>
          <cell r="M136" t="str">
            <v>-</v>
          </cell>
          <cell r="N136">
            <v>38000000</v>
          </cell>
          <cell r="O136">
            <v>39500000</v>
          </cell>
          <cell r="P136">
            <v>1500000</v>
          </cell>
          <cell r="Q136">
            <v>3.9473684210526314E-2</v>
          </cell>
          <cell r="R136">
            <v>40800000</v>
          </cell>
          <cell r="S136">
            <v>-1300000</v>
          </cell>
          <cell r="T136">
            <v>-3.2911392405063293E-2</v>
          </cell>
          <cell r="U136">
            <v>0.05</v>
          </cell>
          <cell r="V136">
            <v>1980000</v>
          </cell>
          <cell r="W136">
            <v>0.03</v>
          </cell>
          <cell r="X136">
            <v>1190000</v>
          </cell>
          <cell r="Y136">
            <v>0.03</v>
          </cell>
          <cell r="Z136">
            <v>1200000</v>
          </cell>
          <cell r="AA136">
            <v>1.1000000000000001</v>
          </cell>
          <cell r="AB136">
            <v>1300000</v>
          </cell>
          <cell r="AC136">
            <v>40800000</v>
          </cell>
          <cell r="AD136">
            <v>0</v>
          </cell>
        </row>
        <row r="137">
          <cell r="A137" t="str">
            <v>BHS00512</v>
          </cell>
          <cell r="B137" t="str">
            <v>김주영</v>
          </cell>
          <cell r="C137" t="str">
            <v>BHS</v>
          </cell>
          <cell r="D137" t="str">
            <v>CEO</v>
          </cell>
          <cell r="E137" t="str">
            <v>김강석</v>
          </cell>
          <cell r="F137" t="str">
            <v>CEO</v>
          </cell>
          <cell r="G137" t="str">
            <v>모바일개발팀</v>
          </cell>
          <cell r="H137" t="str">
            <v>테크</v>
          </cell>
          <cell r="I137" t="str">
            <v>G1중</v>
          </cell>
          <cell r="J137" t="str">
            <v>G1상</v>
          </cell>
          <cell r="K137" t="str">
            <v>+1</v>
          </cell>
          <cell r="L137" t="str">
            <v>G1상</v>
          </cell>
          <cell r="M137" t="str">
            <v>-</v>
          </cell>
          <cell r="N137">
            <v>37000000</v>
          </cell>
          <cell r="O137">
            <v>39200000</v>
          </cell>
          <cell r="P137">
            <v>2200000</v>
          </cell>
          <cell r="Q137">
            <v>5.9459459459459463E-2</v>
          </cell>
          <cell r="R137">
            <v>40400000</v>
          </cell>
          <cell r="S137">
            <v>-1200000</v>
          </cell>
          <cell r="T137">
            <v>-3.0612244897959183E-2</v>
          </cell>
          <cell r="U137">
            <v>0.05</v>
          </cell>
          <cell r="V137">
            <v>1960000</v>
          </cell>
          <cell r="W137">
            <v>0.03</v>
          </cell>
          <cell r="X137">
            <v>1180000</v>
          </cell>
          <cell r="Y137">
            <v>0.03</v>
          </cell>
          <cell r="Z137">
            <v>1200000</v>
          </cell>
          <cell r="AA137">
            <v>1.5</v>
          </cell>
          <cell r="AB137">
            <v>1800000</v>
          </cell>
          <cell r="AC137">
            <v>41000000</v>
          </cell>
          <cell r="AD137">
            <v>0</v>
          </cell>
        </row>
        <row r="138">
          <cell r="A138" t="str">
            <v>BHS00514</v>
          </cell>
          <cell r="B138" t="str">
            <v>김영민</v>
          </cell>
          <cell r="C138" t="str">
            <v>BHS</v>
          </cell>
          <cell r="D138" t="str">
            <v>CEO</v>
          </cell>
          <cell r="E138" t="str">
            <v>김강석</v>
          </cell>
          <cell r="F138" t="str">
            <v>CEO</v>
          </cell>
          <cell r="G138" t="str">
            <v>사운드팀</v>
          </cell>
          <cell r="H138" t="str">
            <v>아트</v>
          </cell>
          <cell r="I138" t="str">
            <v>G1상</v>
          </cell>
          <cell r="J138" t="str">
            <v>G1상</v>
          </cell>
          <cell r="K138" t="str">
            <v>-</v>
          </cell>
          <cell r="L138" t="str">
            <v>G1상</v>
          </cell>
          <cell r="M138" t="str">
            <v>-</v>
          </cell>
          <cell r="N138">
            <v>28000000</v>
          </cell>
          <cell r="O138">
            <v>30500000</v>
          </cell>
          <cell r="P138">
            <v>2500000</v>
          </cell>
          <cell r="Q138">
            <v>8.9285714285714288E-2</v>
          </cell>
          <cell r="R138">
            <v>32100000</v>
          </cell>
          <cell r="S138">
            <v>-1600000</v>
          </cell>
          <cell r="T138">
            <v>-5.2459016393442623E-2</v>
          </cell>
          <cell r="U138">
            <v>0.06</v>
          </cell>
          <cell r="V138">
            <v>1830000</v>
          </cell>
          <cell r="W138">
            <v>3.5000000000000003E-2</v>
          </cell>
          <cell r="X138">
            <v>1070000</v>
          </cell>
          <cell r="Y138">
            <v>3.5000000000000003E-2</v>
          </cell>
          <cell r="Z138">
            <v>1100000</v>
          </cell>
          <cell r="AA138">
            <v>1.5</v>
          </cell>
          <cell r="AB138">
            <v>1600000</v>
          </cell>
          <cell r="AC138">
            <v>32100000</v>
          </cell>
          <cell r="AD138" t="str">
            <v>8월말에 입사하여 213년은 업무포지셔닝 기간이었음에도, 기대했던 것 보다는 조금 더 많은 연봉상승이 되어서 기분이 좋다’ 라고 합니다.</v>
          </cell>
        </row>
        <row r="139">
          <cell r="A139" t="str">
            <v>BHS00516</v>
          </cell>
          <cell r="B139" t="str">
            <v>황한규</v>
          </cell>
          <cell r="C139" t="str">
            <v>BHS</v>
          </cell>
          <cell r="D139" t="str">
            <v>TERA본부</v>
          </cell>
          <cell r="E139" t="str">
            <v>장병규</v>
          </cell>
          <cell r="F139" t="str">
            <v>중국실</v>
          </cell>
          <cell r="G139" t="str">
            <v>중국개발팀</v>
          </cell>
          <cell r="H139" t="str">
            <v>테크</v>
          </cell>
          <cell r="I139" t="str">
            <v>G1하</v>
          </cell>
          <cell r="J139" t="str">
            <v>G1하</v>
          </cell>
          <cell r="K139" t="str">
            <v>-</v>
          </cell>
          <cell r="L139" t="str">
            <v>G1중</v>
          </cell>
          <cell r="M139">
            <v>1</v>
          </cell>
          <cell r="N139">
            <v>34000000</v>
          </cell>
          <cell r="O139">
            <v>34000000</v>
          </cell>
          <cell r="P139">
            <v>0</v>
          </cell>
          <cell r="Q139">
            <v>0</v>
          </cell>
          <cell r="R139">
            <v>37300000</v>
          </cell>
          <cell r="S139">
            <v>-3300000</v>
          </cell>
          <cell r="T139">
            <v>-9.7058823529411767E-2</v>
          </cell>
          <cell r="U139">
            <v>0.06</v>
          </cell>
          <cell r="V139">
            <v>2040000</v>
          </cell>
          <cell r="W139">
            <v>3.5000000000000003E-2</v>
          </cell>
          <cell r="X139">
            <v>1190000</v>
          </cell>
          <cell r="Y139">
            <v>0.06</v>
          </cell>
          <cell r="Z139">
            <v>2000000</v>
          </cell>
          <cell r="AA139">
            <v>1.2</v>
          </cell>
          <cell r="AB139">
            <v>2400000</v>
          </cell>
          <cell r="AC139">
            <v>36400000</v>
          </cell>
          <cell r="AD139" t="str">
            <v>작년 업무 기간이 짧아서 역량등급이나 연봉협상 조정 대상이 아님을 이야기해주었고, 지금처럼 일하면 내년에 연봉이 오를 텐데, 역량등급까지 올릴 수 있으면 좋겠다고 이야기하였습니다.</v>
          </cell>
        </row>
        <row r="140">
          <cell r="A140" t="str">
            <v>BHS00518</v>
          </cell>
          <cell r="B140" t="str">
            <v>이동욱</v>
          </cell>
          <cell r="C140" t="str">
            <v>BHS</v>
          </cell>
          <cell r="D140" t="str">
            <v>TERA본부</v>
          </cell>
          <cell r="E140" t="str">
            <v>장병규</v>
          </cell>
          <cell r="F140" t="str">
            <v>글로벌실</v>
          </cell>
          <cell r="G140" t="str">
            <v>통합분석팀</v>
          </cell>
          <cell r="H140" t="str">
            <v>테크</v>
          </cell>
          <cell r="I140" t="str">
            <v>G1하</v>
          </cell>
          <cell r="J140" t="str">
            <v>G1하</v>
          </cell>
          <cell r="K140" t="str">
            <v>-</v>
          </cell>
          <cell r="L140" t="str">
            <v>G1하</v>
          </cell>
          <cell r="M140" t="str">
            <v>-</v>
          </cell>
          <cell r="N140">
            <v>34000000</v>
          </cell>
          <cell r="O140">
            <v>34000000</v>
          </cell>
          <cell r="P140">
            <v>0</v>
          </cell>
          <cell r="Q140">
            <v>0</v>
          </cell>
          <cell r="R140">
            <v>34000000</v>
          </cell>
          <cell r="S140">
            <v>0</v>
          </cell>
          <cell r="T140">
            <v>0</v>
          </cell>
          <cell r="U140">
            <v>0.03</v>
          </cell>
          <cell r="V140">
            <v>1020000</v>
          </cell>
          <cell r="W140">
            <v>0.02</v>
          </cell>
          <cell r="X140">
            <v>680000</v>
          </cell>
          <cell r="Y140">
            <v>0.02</v>
          </cell>
          <cell r="Z140">
            <v>700000</v>
          </cell>
          <cell r="AA140">
            <v>1.8</v>
          </cell>
          <cell r="AB140">
            <v>1200000</v>
          </cell>
          <cell r="AC140">
            <v>35200000</v>
          </cell>
          <cell r="AD140" t="str">
            <v>작년 업무 기간이 짧아서 역량등급이나 연봉협상 조정 대상이 아님을 이야기해주었고, 다음 연봉협상 때는 실제로 연봉이 오를 테니 올해 열심히 해서 그 폭을 넓힐 수 있으면 좋겠다고 이야기하였습니다.</v>
          </cell>
        </row>
        <row r="141">
          <cell r="A141" t="str">
            <v>BHS00520</v>
          </cell>
          <cell r="B141" t="str">
            <v>김유림</v>
          </cell>
          <cell r="C141" t="str">
            <v>BHS</v>
          </cell>
          <cell r="D141" t="str">
            <v>CEO</v>
          </cell>
          <cell r="E141" t="str">
            <v>김강석</v>
          </cell>
          <cell r="F141" t="str">
            <v>홍보실</v>
          </cell>
          <cell r="G141" t="str">
            <v>-</v>
          </cell>
          <cell r="H141" t="str">
            <v>경영</v>
          </cell>
          <cell r="I141" t="str">
            <v>G0계</v>
          </cell>
          <cell r="J141" t="str">
            <v>G1중</v>
          </cell>
          <cell r="K141" t="str">
            <v>-</v>
          </cell>
          <cell r="L141" t="str">
            <v>G1상</v>
          </cell>
          <cell r="M141">
            <v>1</v>
          </cell>
          <cell r="N141">
            <v>25000000</v>
          </cell>
          <cell r="O141">
            <v>28000000</v>
          </cell>
          <cell r="P141">
            <v>3000000</v>
          </cell>
          <cell r="Q141">
            <v>0.12</v>
          </cell>
          <cell r="R141">
            <v>30300000</v>
          </cell>
          <cell r="S141">
            <v>-2300000</v>
          </cell>
          <cell r="T141">
            <v>-8.2142857142857142E-2</v>
          </cell>
          <cell r="U141">
            <v>0.06</v>
          </cell>
          <cell r="V141">
            <v>1680000</v>
          </cell>
          <cell r="W141">
            <v>3.5000000000000003E-2</v>
          </cell>
          <cell r="X141">
            <v>980000</v>
          </cell>
          <cell r="Y141">
            <v>0.06</v>
          </cell>
          <cell r="Z141">
            <v>1700000</v>
          </cell>
          <cell r="AA141">
            <v>1.1000000000000001</v>
          </cell>
          <cell r="AB141">
            <v>1800000</v>
          </cell>
          <cell r="AC141">
            <v>29800000</v>
          </cell>
          <cell r="AD141">
            <v>0</v>
          </cell>
        </row>
        <row r="142">
          <cell r="A142" t="str">
            <v>BHS00521</v>
          </cell>
          <cell r="B142" t="str">
            <v>전일석</v>
          </cell>
          <cell r="C142" t="str">
            <v>BHS</v>
          </cell>
          <cell r="D142" t="str">
            <v>모바일게임본부</v>
          </cell>
          <cell r="E142" t="str">
            <v>김강석</v>
          </cell>
          <cell r="F142" t="str">
            <v>-</v>
          </cell>
          <cell r="G142" t="str">
            <v>T2팀</v>
          </cell>
          <cell r="H142" t="str">
            <v>게임디자인</v>
          </cell>
          <cell r="I142" t="str">
            <v>G1상</v>
          </cell>
          <cell r="J142" t="str">
            <v>G1상</v>
          </cell>
          <cell r="K142" t="str">
            <v>-</v>
          </cell>
          <cell r="L142" t="str">
            <v>G1상</v>
          </cell>
          <cell r="M142" t="str">
            <v>-</v>
          </cell>
          <cell r="N142">
            <v>33000000</v>
          </cell>
          <cell r="O142">
            <v>33000000</v>
          </cell>
          <cell r="P142">
            <v>0</v>
          </cell>
          <cell r="Q142">
            <v>0</v>
          </cell>
          <cell r="R142">
            <v>32700000.000000004</v>
          </cell>
          <cell r="S142">
            <v>299999.99999999627</v>
          </cell>
          <cell r="T142">
            <v>9.0909090909089777E-3</v>
          </cell>
          <cell r="U142">
            <v>0.03</v>
          </cell>
          <cell r="V142">
            <v>990000</v>
          </cell>
          <cell r="W142">
            <v>0.02</v>
          </cell>
          <cell r="X142">
            <v>660000</v>
          </cell>
          <cell r="Y142">
            <v>0.02</v>
          </cell>
          <cell r="Z142">
            <v>700000</v>
          </cell>
          <cell r="AA142">
            <v>1.5</v>
          </cell>
          <cell r="AB142">
            <v>1000000</v>
          </cell>
          <cell r="AC142">
            <v>34000000</v>
          </cell>
          <cell r="AD142">
            <v>0</v>
          </cell>
        </row>
        <row r="143">
          <cell r="A143" t="str">
            <v>BHS00522</v>
          </cell>
          <cell r="B143" t="str">
            <v>이해영</v>
          </cell>
          <cell r="C143" t="str">
            <v>BHS</v>
          </cell>
          <cell r="D143" t="str">
            <v>모바일게임본부</v>
          </cell>
          <cell r="E143" t="str">
            <v>김강석</v>
          </cell>
          <cell r="F143" t="str">
            <v>-</v>
          </cell>
          <cell r="G143" t="str">
            <v>A팀</v>
          </cell>
          <cell r="H143" t="str">
            <v>게임디자인</v>
          </cell>
          <cell r="I143" t="str">
            <v>G1하</v>
          </cell>
          <cell r="J143" t="str">
            <v>G1하</v>
          </cell>
          <cell r="K143" t="str">
            <v>-</v>
          </cell>
          <cell r="L143" t="str">
            <v>G1하</v>
          </cell>
          <cell r="M143" t="str">
            <v>-</v>
          </cell>
          <cell r="N143">
            <v>26000000</v>
          </cell>
          <cell r="O143">
            <v>26000000</v>
          </cell>
          <cell r="P143">
            <v>0</v>
          </cell>
          <cell r="Q143">
            <v>0</v>
          </cell>
          <cell r="R143">
            <v>27000000</v>
          </cell>
          <cell r="S143">
            <v>-1000000</v>
          </cell>
          <cell r="T143">
            <v>-3.8461538461538464E-2</v>
          </cell>
          <cell r="U143">
            <v>0.05</v>
          </cell>
          <cell r="V143">
            <v>1300000</v>
          </cell>
          <cell r="W143">
            <v>0.03</v>
          </cell>
          <cell r="X143">
            <v>780000</v>
          </cell>
          <cell r="Y143">
            <v>0.03</v>
          </cell>
          <cell r="Z143">
            <v>800000</v>
          </cell>
          <cell r="AA143">
            <v>1.8</v>
          </cell>
          <cell r="AB143">
            <v>1400000</v>
          </cell>
          <cell r="AC143">
            <v>27400000</v>
          </cell>
          <cell r="AD143">
            <v>0</v>
          </cell>
        </row>
        <row r="144">
          <cell r="A144" t="str">
            <v>BHS00523</v>
          </cell>
          <cell r="B144" t="str">
            <v>이은중</v>
          </cell>
          <cell r="C144" t="str">
            <v>BHS</v>
          </cell>
          <cell r="D144" t="str">
            <v>TERA본부</v>
          </cell>
          <cell r="E144" t="str">
            <v>장병규</v>
          </cell>
          <cell r="F144" t="str">
            <v>제작실</v>
          </cell>
          <cell r="G144" t="str">
            <v>클라이언트팀</v>
          </cell>
          <cell r="H144" t="str">
            <v>테크</v>
          </cell>
          <cell r="I144" t="str">
            <v>G2상</v>
          </cell>
          <cell r="J144" t="str">
            <v>G2상</v>
          </cell>
          <cell r="K144" t="str">
            <v>-</v>
          </cell>
          <cell r="L144" t="str">
            <v>G3하</v>
          </cell>
          <cell r="M144" t="str">
            <v>등급</v>
          </cell>
          <cell r="N144">
            <v>48000000</v>
          </cell>
          <cell r="O144">
            <v>48000000</v>
          </cell>
          <cell r="P144">
            <v>0</v>
          </cell>
          <cell r="Q144">
            <v>0</v>
          </cell>
          <cell r="R144">
            <v>58000000</v>
          </cell>
          <cell r="S144">
            <v>-10000000</v>
          </cell>
          <cell r="T144">
            <v>-0.20833333333333334</v>
          </cell>
          <cell r="U144">
            <v>0.09</v>
          </cell>
          <cell r="V144">
            <v>4320000</v>
          </cell>
          <cell r="W144">
            <v>0.06</v>
          </cell>
          <cell r="X144">
            <v>2880000</v>
          </cell>
          <cell r="Y144">
            <v>0.09</v>
          </cell>
          <cell r="Z144">
            <v>4300000</v>
          </cell>
          <cell r="AA144">
            <v>1</v>
          </cell>
          <cell r="AB144">
            <v>4300000</v>
          </cell>
          <cell r="AC144">
            <v>52300000</v>
          </cell>
          <cell r="AD144">
            <v>0</v>
          </cell>
        </row>
        <row r="145">
          <cell r="A145" t="str">
            <v>BHS00524</v>
          </cell>
          <cell r="B145" t="str">
            <v>최규석</v>
          </cell>
          <cell r="C145" t="str">
            <v>BHS</v>
          </cell>
          <cell r="D145" t="str">
            <v>TERA본부</v>
          </cell>
          <cell r="E145" t="str">
            <v>장병규</v>
          </cell>
          <cell r="F145" t="str">
            <v>제작실</v>
          </cell>
          <cell r="G145" t="str">
            <v>배경 아트팀</v>
          </cell>
          <cell r="H145" t="str">
            <v>아트</v>
          </cell>
          <cell r="I145" t="str">
            <v>-</v>
          </cell>
          <cell r="J145" t="str">
            <v>G3하</v>
          </cell>
          <cell r="K145" t="str">
            <v>-</v>
          </cell>
          <cell r="L145" t="str">
            <v>G3중</v>
          </cell>
          <cell r="M145">
            <v>1</v>
          </cell>
          <cell r="N145">
            <v>52000000</v>
          </cell>
          <cell r="O145">
            <v>52000000</v>
          </cell>
          <cell r="P145">
            <v>0</v>
          </cell>
          <cell r="Q145">
            <v>0</v>
          </cell>
          <cell r="R145">
            <v>56900000</v>
          </cell>
          <cell r="S145">
            <v>-4900000</v>
          </cell>
          <cell r="T145">
            <v>-9.4230769230769229E-2</v>
          </cell>
          <cell r="U145">
            <v>0.06</v>
          </cell>
          <cell r="V145">
            <v>3120000</v>
          </cell>
          <cell r="W145">
            <v>3.5000000000000003E-2</v>
          </cell>
          <cell r="X145">
            <v>1820000</v>
          </cell>
          <cell r="Y145">
            <v>0.06</v>
          </cell>
          <cell r="Z145">
            <v>3100000</v>
          </cell>
          <cell r="AA145">
            <v>0.9</v>
          </cell>
          <cell r="AB145">
            <v>2800000</v>
          </cell>
          <cell r="AC145">
            <v>54800000</v>
          </cell>
          <cell r="AD145">
            <v>0</v>
          </cell>
        </row>
        <row r="146">
          <cell r="A146" t="str">
            <v>BHS00527</v>
          </cell>
          <cell r="B146" t="str">
            <v>전경원</v>
          </cell>
          <cell r="C146" t="str">
            <v>BHS</v>
          </cell>
          <cell r="D146" t="str">
            <v>TERA본부</v>
          </cell>
          <cell r="E146" t="str">
            <v>장병규</v>
          </cell>
          <cell r="F146" t="str">
            <v>중국실</v>
          </cell>
          <cell r="G146" t="str">
            <v>중국분석팀</v>
          </cell>
          <cell r="H146" t="str">
            <v>테크</v>
          </cell>
          <cell r="I146" t="str">
            <v>-</v>
          </cell>
          <cell r="J146" t="str">
            <v>G1하</v>
          </cell>
          <cell r="K146" t="str">
            <v>-</v>
          </cell>
          <cell r="L146" t="str">
            <v>G1중</v>
          </cell>
          <cell r="M146">
            <v>1</v>
          </cell>
          <cell r="N146">
            <v>34000000</v>
          </cell>
          <cell r="O146">
            <v>34000000</v>
          </cell>
          <cell r="P146">
            <v>0</v>
          </cell>
          <cell r="Q146">
            <v>0</v>
          </cell>
          <cell r="R146">
            <v>37300000</v>
          </cell>
          <cell r="S146">
            <v>-3300000</v>
          </cell>
          <cell r="T146">
            <v>-9.7058823529411767E-2</v>
          </cell>
          <cell r="U146">
            <v>0.06</v>
          </cell>
          <cell r="V146">
            <v>2040000</v>
          </cell>
          <cell r="W146">
            <v>3.5000000000000003E-2</v>
          </cell>
          <cell r="X146">
            <v>1190000</v>
          </cell>
          <cell r="Y146">
            <v>0.06</v>
          </cell>
          <cell r="Z146">
            <v>2000000</v>
          </cell>
          <cell r="AA146">
            <v>1.2</v>
          </cell>
          <cell r="AB146">
            <v>2400000</v>
          </cell>
          <cell r="AC146">
            <v>36400000</v>
          </cell>
          <cell r="AD146">
            <v>0</v>
          </cell>
        </row>
        <row r="147">
          <cell r="A147" t="str">
            <v>BHS00529</v>
          </cell>
          <cell r="B147" t="str">
            <v>조선주</v>
          </cell>
          <cell r="C147" t="str">
            <v>BHS</v>
          </cell>
          <cell r="D147" t="str">
            <v>TERA본부</v>
          </cell>
          <cell r="E147" t="str">
            <v>장병규</v>
          </cell>
          <cell r="F147" t="str">
            <v>글로벌실</v>
          </cell>
          <cell r="G147" t="str">
            <v>통합분석팀</v>
          </cell>
          <cell r="H147" t="str">
            <v>데이터개발</v>
          </cell>
          <cell r="I147" t="str">
            <v>-</v>
          </cell>
          <cell r="J147" t="str">
            <v>G2하</v>
          </cell>
          <cell r="K147" t="str">
            <v>-</v>
          </cell>
          <cell r="L147" t="str">
            <v>G2하</v>
          </cell>
          <cell r="M147" t="str">
            <v>-</v>
          </cell>
          <cell r="N147">
            <v>32500000</v>
          </cell>
          <cell r="O147">
            <v>32500000</v>
          </cell>
          <cell r="P147">
            <v>0</v>
          </cell>
          <cell r="Q147">
            <v>0</v>
          </cell>
          <cell r="R147">
            <v>38300000</v>
          </cell>
          <cell r="S147">
            <v>-5800000</v>
          </cell>
          <cell r="T147">
            <v>-0.17846153846153845</v>
          </cell>
          <cell r="U147">
            <v>0.08</v>
          </cell>
          <cell r="V147">
            <v>2600000</v>
          </cell>
          <cell r="W147">
            <v>0.05</v>
          </cell>
          <cell r="X147">
            <v>1630000</v>
          </cell>
          <cell r="Y147">
            <v>0.05</v>
          </cell>
          <cell r="Z147">
            <v>1600000</v>
          </cell>
          <cell r="AA147">
            <v>1.2</v>
          </cell>
          <cell r="AB147">
            <v>2000000</v>
          </cell>
          <cell r="AC147">
            <v>34500000</v>
          </cell>
          <cell r="AD147">
            <v>0</v>
          </cell>
        </row>
        <row r="148">
          <cell r="A148" t="str">
            <v>BHS00530</v>
          </cell>
          <cell r="B148" t="str">
            <v>김흥석</v>
          </cell>
          <cell r="C148" t="str">
            <v>BHS</v>
          </cell>
          <cell r="D148" t="str">
            <v>TERA본부</v>
          </cell>
          <cell r="E148" t="str">
            <v>김강석</v>
          </cell>
          <cell r="F148" t="str">
            <v>사업실</v>
          </cell>
          <cell r="G148" t="str">
            <v>대만라이브팀</v>
          </cell>
          <cell r="H148" t="str">
            <v>사업/서비스</v>
          </cell>
          <cell r="I148" t="str">
            <v>-</v>
          </cell>
          <cell r="J148" t="str">
            <v>G1하</v>
          </cell>
          <cell r="K148" t="str">
            <v>-</v>
          </cell>
          <cell r="L148" t="str">
            <v>G1하</v>
          </cell>
          <cell r="M148" t="str">
            <v>-</v>
          </cell>
          <cell r="N148">
            <v>25000000</v>
          </cell>
          <cell r="O148">
            <v>25000000</v>
          </cell>
          <cell r="P148">
            <v>0</v>
          </cell>
          <cell r="Q148">
            <v>0</v>
          </cell>
          <cell r="R148">
            <v>27000000</v>
          </cell>
          <cell r="S148">
            <v>-2000000</v>
          </cell>
          <cell r="T148">
            <v>-0.08</v>
          </cell>
          <cell r="U148">
            <v>0.06</v>
          </cell>
          <cell r="V148">
            <v>1500000</v>
          </cell>
          <cell r="W148">
            <v>3.5000000000000003E-2</v>
          </cell>
          <cell r="X148">
            <v>880000</v>
          </cell>
          <cell r="Y148">
            <v>3.5000000000000003E-2</v>
          </cell>
          <cell r="Z148">
            <v>900000</v>
          </cell>
          <cell r="AA148">
            <v>1.8</v>
          </cell>
          <cell r="AB148">
            <v>1600000</v>
          </cell>
          <cell r="AC148">
            <v>26600000</v>
          </cell>
          <cell r="AD148">
            <v>0</v>
          </cell>
        </row>
        <row r="149">
          <cell r="A149" t="str">
            <v>BHS00531</v>
          </cell>
          <cell r="B149" t="str">
            <v>김창훈</v>
          </cell>
          <cell r="C149" t="str">
            <v>BHS</v>
          </cell>
          <cell r="D149" t="str">
            <v>TERA본부</v>
          </cell>
          <cell r="E149" t="str">
            <v>장병규</v>
          </cell>
          <cell r="F149" t="str">
            <v>제작실</v>
          </cell>
          <cell r="G149" t="str">
            <v>게임디자인팀</v>
          </cell>
          <cell r="H149" t="str">
            <v>게임디자인</v>
          </cell>
          <cell r="I149" t="str">
            <v>-</v>
          </cell>
          <cell r="J149" t="str">
            <v>G1하</v>
          </cell>
          <cell r="K149" t="str">
            <v>-</v>
          </cell>
          <cell r="L149" t="str">
            <v>G1하</v>
          </cell>
          <cell r="M149" t="str">
            <v>-</v>
          </cell>
          <cell r="N149">
            <v>26000000</v>
          </cell>
          <cell r="O149">
            <v>26000000</v>
          </cell>
          <cell r="P149">
            <v>0</v>
          </cell>
          <cell r="Q149">
            <v>0</v>
          </cell>
          <cell r="R149">
            <v>27000000</v>
          </cell>
          <cell r="S149">
            <v>-1000000</v>
          </cell>
          <cell r="T149">
            <v>-3.8461538461538464E-2</v>
          </cell>
          <cell r="U149">
            <v>0.05</v>
          </cell>
          <cell r="V149">
            <v>1300000</v>
          </cell>
          <cell r="W149">
            <v>0.03</v>
          </cell>
          <cell r="X149">
            <v>780000</v>
          </cell>
          <cell r="Y149">
            <v>0.03</v>
          </cell>
          <cell r="Z149">
            <v>800000</v>
          </cell>
          <cell r="AA149">
            <v>1.8</v>
          </cell>
          <cell r="AB149">
            <v>1400000</v>
          </cell>
          <cell r="AC149">
            <v>27400000</v>
          </cell>
          <cell r="AD149">
            <v>0</v>
          </cell>
        </row>
        <row r="150">
          <cell r="A150" t="str">
            <v>BHS00532</v>
          </cell>
          <cell r="B150" t="str">
            <v>김경원</v>
          </cell>
          <cell r="C150" t="str">
            <v>BHS</v>
          </cell>
          <cell r="D150" t="str">
            <v>CEO</v>
          </cell>
          <cell r="E150" t="str">
            <v>김강석</v>
          </cell>
          <cell r="F150" t="str">
            <v>CEO</v>
          </cell>
          <cell r="G150" t="str">
            <v>모바일개발팀</v>
          </cell>
          <cell r="H150" t="str">
            <v>게임디자인</v>
          </cell>
          <cell r="I150" t="str">
            <v>-</v>
          </cell>
          <cell r="J150" t="str">
            <v>G1하</v>
          </cell>
          <cell r="K150" t="str">
            <v>-</v>
          </cell>
          <cell r="L150" t="str">
            <v>G1중</v>
          </cell>
          <cell r="M150">
            <v>1</v>
          </cell>
          <cell r="N150">
            <v>26000000</v>
          </cell>
          <cell r="O150">
            <v>26000000</v>
          </cell>
          <cell r="P150">
            <v>0</v>
          </cell>
          <cell r="Q150">
            <v>0</v>
          </cell>
          <cell r="R150">
            <v>29600000</v>
          </cell>
          <cell r="S150">
            <v>-3600000</v>
          </cell>
          <cell r="T150">
            <v>-0.13846153846153847</v>
          </cell>
          <cell r="U150">
            <v>7.0000000000000007E-2</v>
          </cell>
          <cell r="V150">
            <v>1820000</v>
          </cell>
          <cell r="W150">
            <v>0.04</v>
          </cell>
          <cell r="X150">
            <v>1040000</v>
          </cell>
          <cell r="Y150">
            <v>7.0000000000000007E-2</v>
          </cell>
          <cell r="Z150">
            <v>1800000</v>
          </cell>
          <cell r="AA150">
            <v>1.2</v>
          </cell>
          <cell r="AB150">
            <v>2200000</v>
          </cell>
          <cell r="AC150">
            <v>28200000</v>
          </cell>
          <cell r="AD150">
            <v>0</v>
          </cell>
        </row>
        <row r="151">
          <cell r="A151" t="str">
            <v>BHS00533</v>
          </cell>
          <cell r="B151" t="str">
            <v>박준규</v>
          </cell>
          <cell r="C151" t="str">
            <v>BHS</v>
          </cell>
          <cell r="D151" t="str">
            <v>TERA본부</v>
          </cell>
          <cell r="E151" t="str">
            <v>장병규</v>
          </cell>
          <cell r="F151" t="str">
            <v>제작실</v>
          </cell>
          <cell r="G151" t="str">
            <v>게임디자인팀</v>
          </cell>
          <cell r="H151" t="str">
            <v>게임디자인</v>
          </cell>
          <cell r="I151" t="str">
            <v>-</v>
          </cell>
          <cell r="J151" t="str">
            <v>G1하</v>
          </cell>
          <cell r="K151" t="str">
            <v>-</v>
          </cell>
          <cell r="L151" t="str">
            <v>G1하</v>
          </cell>
          <cell r="M151" t="str">
            <v>-</v>
          </cell>
          <cell r="N151">
            <v>28000000</v>
          </cell>
          <cell r="O151">
            <v>28000000</v>
          </cell>
          <cell r="P151">
            <v>0</v>
          </cell>
          <cell r="Q151">
            <v>0</v>
          </cell>
          <cell r="R151">
            <v>27000000</v>
          </cell>
          <cell r="S151">
            <v>1000000</v>
          </cell>
          <cell r="T151">
            <v>3.5714285714285712E-2</v>
          </cell>
          <cell r="U151">
            <v>2.0199999999999999E-2</v>
          </cell>
          <cell r="V151">
            <v>570000</v>
          </cell>
          <cell r="W151">
            <v>1.4999999999999999E-2</v>
          </cell>
          <cell r="X151">
            <v>420000</v>
          </cell>
          <cell r="Y151">
            <v>1.4999999999999999E-2</v>
          </cell>
          <cell r="Z151">
            <v>400000</v>
          </cell>
          <cell r="AA151">
            <v>1.8</v>
          </cell>
          <cell r="AB151">
            <v>800000</v>
          </cell>
          <cell r="AC151">
            <v>28800000</v>
          </cell>
          <cell r="AD151">
            <v>0</v>
          </cell>
        </row>
        <row r="152">
          <cell r="A152" t="str">
            <v>BHS00535</v>
          </cell>
          <cell r="B152" t="str">
            <v>강한빛</v>
          </cell>
          <cell r="C152" t="str">
            <v>BHS</v>
          </cell>
          <cell r="D152" t="str">
            <v>TERA본부</v>
          </cell>
          <cell r="E152" t="str">
            <v>장병규</v>
          </cell>
          <cell r="F152" t="str">
            <v>글로벌실</v>
          </cell>
          <cell r="G152" t="str">
            <v>통합개발팀</v>
          </cell>
          <cell r="H152" t="str">
            <v>게임디자인</v>
          </cell>
          <cell r="I152" t="str">
            <v>-</v>
          </cell>
          <cell r="J152" t="str">
            <v>G1하</v>
          </cell>
          <cell r="K152" t="str">
            <v>-</v>
          </cell>
          <cell r="L152" t="str">
            <v>G1하</v>
          </cell>
          <cell r="M152" t="str">
            <v>-</v>
          </cell>
          <cell r="N152">
            <v>26000000</v>
          </cell>
          <cell r="O152">
            <v>26000000</v>
          </cell>
          <cell r="P152">
            <v>0</v>
          </cell>
          <cell r="Q152">
            <v>0</v>
          </cell>
          <cell r="R152">
            <v>27000000</v>
          </cell>
          <cell r="S152">
            <v>-1000000</v>
          </cell>
          <cell r="T152">
            <v>-3.8461538461538464E-2</v>
          </cell>
          <cell r="U152">
            <v>0.05</v>
          </cell>
          <cell r="V152">
            <v>1300000</v>
          </cell>
          <cell r="W152">
            <v>0.03</v>
          </cell>
          <cell r="X152">
            <v>780000</v>
          </cell>
          <cell r="Y152">
            <v>0.03</v>
          </cell>
          <cell r="Z152">
            <v>800000</v>
          </cell>
          <cell r="AA152">
            <v>1.8</v>
          </cell>
          <cell r="AB152">
            <v>1400000</v>
          </cell>
          <cell r="AC152">
            <v>27400000</v>
          </cell>
          <cell r="AD152">
            <v>0</v>
          </cell>
        </row>
        <row r="153">
          <cell r="A153" t="str">
            <v>BHS00536</v>
          </cell>
          <cell r="B153" t="str">
            <v>윤관영</v>
          </cell>
          <cell r="C153" t="str">
            <v>BHS</v>
          </cell>
          <cell r="D153" t="str">
            <v>TERA본부</v>
          </cell>
          <cell r="E153" t="str">
            <v>장병규</v>
          </cell>
          <cell r="F153" t="str">
            <v>제작실</v>
          </cell>
          <cell r="G153" t="str">
            <v>클라이언트팀</v>
          </cell>
          <cell r="H153" t="str">
            <v>테크</v>
          </cell>
          <cell r="I153" t="str">
            <v>-</v>
          </cell>
          <cell r="J153" t="str">
            <v>G1하</v>
          </cell>
          <cell r="K153" t="str">
            <v>-</v>
          </cell>
          <cell r="L153" t="str">
            <v>G1중</v>
          </cell>
          <cell r="M153">
            <v>1</v>
          </cell>
          <cell r="N153">
            <v>34000000</v>
          </cell>
          <cell r="O153">
            <v>34000000</v>
          </cell>
          <cell r="P153">
            <v>0</v>
          </cell>
          <cell r="Q153">
            <v>0</v>
          </cell>
          <cell r="R153">
            <v>37300000</v>
          </cell>
          <cell r="S153">
            <v>-3300000</v>
          </cell>
          <cell r="T153">
            <v>-9.7058823529411767E-2</v>
          </cell>
          <cell r="U153">
            <v>0.06</v>
          </cell>
          <cell r="V153">
            <v>2040000</v>
          </cell>
          <cell r="W153">
            <v>3.5000000000000003E-2</v>
          </cell>
          <cell r="X153">
            <v>1190000</v>
          </cell>
          <cell r="Y153">
            <v>0.06</v>
          </cell>
          <cell r="Z153">
            <v>2000000</v>
          </cell>
          <cell r="AA153">
            <v>1.2</v>
          </cell>
          <cell r="AB153">
            <v>2400000</v>
          </cell>
          <cell r="AC153">
            <v>36400000</v>
          </cell>
          <cell r="AD153">
            <v>0</v>
          </cell>
        </row>
        <row r="154">
          <cell r="A154" t="str">
            <v>BHS00537</v>
          </cell>
          <cell r="B154" t="str">
            <v>천민지</v>
          </cell>
          <cell r="C154" t="str">
            <v>BHS</v>
          </cell>
          <cell r="D154" t="str">
            <v>TERA본부</v>
          </cell>
          <cell r="E154" t="str">
            <v>장병규</v>
          </cell>
          <cell r="F154" t="str">
            <v>제작실</v>
          </cell>
          <cell r="G154" t="str">
            <v>서버팀</v>
          </cell>
          <cell r="H154" t="str">
            <v>테크</v>
          </cell>
          <cell r="I154" t="str">
            <v>-</v>
          </cell>
          <cell r="J154" t="str">
            <v>G1하</v>
          </cell>
          <cell r="K154" t="str">
            <v>-</v>
          </cell>
          <cell r="L154" t="str">
            <v>G1중</v>
          </cell>
          <cell r="M154">
            <v>1</v>
          </cell>
          <cell r="N154">
            <v>34000000</v>
          </cell>
          <cell r="O154">
            <v>34000000</v>
          </cell>
          <cell r="P154">
            <v>0</v>
          </cell>
          <cell r="Q154">
            <v>0</v>
          </cell>
          <cell r="R154">
            <v>37300000</v>
          </cell>
          <cell r="S154">
            <v>-3300000</v>
          </cell>
          <cell r="T154">
            <v>-9.7058823529411767E-2</v>
          </cell>
          <cell r="U154">
            <v>0.06</v>
          </cell>
          <cell r="V154">
            <v>2040000</v>
          </cell>
          <cell r="W154">
            <v>3.5000000000000003E-2</v>
          </cell>
          <cell r="X154">
            <v>1190000</v>
          </cell>
          <cell r="Y154">
            <v>0.06</v>
          </cell>
          <cell r="Z154">
            <v>2000000</v>
          </cell>
          <cell r="AA154">
            <v>1.2</v>
          </cell>
          <cell r="AB154">
            <v>2400000</v>
          </cell>
          <cell r="AC154">
            <v>36400000</v>
          </cell>
          <cell r="AD154">
            <v>0</v>
          </cell>
        </row>
        <row r="155">
          <cell r="A155" t="str">
            <v>BHS00538</v>
          </cell>
          <cell r="B155" t="str">
            <v>백상훈</v>
          </cell>
          <cell r="C155" t="str">
            <v>BHS</v>
          </cell>
          <cell r="D155" t="str">
            <v>TERA본부</v>
          </cell>
          <cell r="E155" t="str">
            <v>김강석</v>
          </cell>
          <cell r="F155" t="str">
            <v>사업실</v>
          </cell>
          <cell r="G155" t="str">
            <v>북미유럽라이브팀</v>
          </cell>
          <cell r="H155" t="str">
            <v>사업/서비스</v>
          </cell>
          <cell r="I155" t="str">
            <v>-</v>
          </cell>
          <cell r="J155" t="str">
            <v>G1하</v>
          </cell>
          <cell r="K155" t="str">
            <v>-</v>
          </cell>
          <cell r="L155" t="str">
            <v>G1중</v>
          </cell>
          <cell r="M155">
            <v>1</v>
          </cell>
          <cell r="N155">
            <v>27000000</v>
          </cell>
          <cell r="O155">
            <v>27000000</v>
          </cell>
          <cell r="P155">
            <v>0</v>
          </cell>
          <cell r="Q155">
            <v>0</v>
          </cell>
          <cell r="R155">
            <v>30000000</v>
          </cell>
          <cell r="S155">
            <v>-3000000</v>
          </cell>
          <cell r="T155">
            <v>-0.1111111111111111</v>
          </cell>
          <cell r="U155">
            <v>7.0000000000000007E-2</v>
          </cell>
          <cell r="V155">
            <v>1890000</v>
          </cell>
          <cell r="W155">
            <v>0.04</v>
          </cell>
          <cell r="X155">
            <v>1080000</v>
          </cell>
          <cell r="Y155">
            <v>7.0000000000000007E-2</v>
          </cell>
          <cell r="Z155">
            <v>1900000</v>
          </cell>
          <cell r="AA155">
            <v>1.2</v>
          </cell>
          <cell r="AB155">
            <v>2300000</v>
          </cell>
          <cell r="AC155">
            <v>29300000</v>
          </cell>
          <cell r="AD155">
            <v>0</v>
          </cell>
        </row>
        <row r="156">
          <cell r="A156" t="str">
            <v>BHS00539</v>
          </cell>
          <cell r="B156" t="str">
            <v>윤강재</v>
          </cell>
          <cell r="C156" t="str">
            <v>BHS</v>
          </cell>
          <cell r="D156" t="str">
            <v>TERA본부</v>
          </cell>
          <cell r="E156" t="str">
            <v>장병규</v>
          </cell>
          <cell r="F156" t="str">
            <v>글로벌실</v>
          </cell>
          <cell r="G156" t="str">
            <v>한국사업팀</v>
          </cell>
          <cell r="H156" t="str">
            <v>사업/서비스</v>
          </cell>
          <cell r="I156" t="str">
            <v>-</v>
          </cell>
          <cell r="J156" t="str">
            <v>G1하</v>
          </cell>
          <cell r="K156" t="str">
            <v>-</v>
          </cell>
          <cell r="L156" t="str">
            <v>G1중</v>
          </cell>
          <cell r="M156">
            <v>1</v>
          </cell>
          <cell r="N156">
            <v>27000000</v>
          </cell>
          <cell r="O156">
            <v>27000000</v>
          </cell>
          <cell r="P156">
            <v>0</v>
          </cell>
          <cell r="Q156">
            <v>0</v>
          </cell>
          <cell r="R156">
            <v>30000000</v>
          </cell>
          <cell r="S156">
            <v>-3000000</v>
          </cell>
          <cell r="T156">
            <v>-0.1111111111111111</v>
          </cell>
          <cell r="U156">
            <v>7.0000000000000007E-2</v>
          </cell>
          <cell r="V156">
            <v>1890000</v>
          </cell>
          <cell r="W156">
            <v>0.04</v>
          </cell>
          <cell r="X156">
            <v>1080000</v>
          </cell>
          <cell r="Y156">
            <v>7.0000000000000007E-2</v>
          </cell>
          <cell r="Z156">
            <v>1900000</v>
          </cell>
          <cell r="AA156">
            <v>1.2</v>
          </cell>
          <cell r="AB156">
            <v>2300000</v>
          </cell>
          <cell r="AC156">
            <v>29300000</v>
          </cell>
          <cell r="AD156">
            <v>0</v>
          </cell>
        </row>
        <row r="157">
          <cell r="A157" t="str">
            <v>BHS00540</v>
          </cell>
          <cell r="B157" t="str">
            <v>권기엽</v>
          </cell>
          <cell r="C157" t="str">
            <v>BHS</v>
          </cell>
          <cell r="D157" t="str">
            <v>TERA본부</v>
          </cell>
          <cell r="E157" t="str">
            <v>장병규</v>
          </cell>
          <cell r="F157" t="str">
            <v>글로벌실</v>
          </cell>
          <cell r="G157" t="str">
            <v>한국사업팀</v>
          </cell>
          <cell r="H157" t="str">
            <v>사업/서비스</v>
          </cell>
          <cell r="I157" t="str">
            <v>-</v>
          </cell>
          <cell r="J157" t="str">
            <v>G1하</v>
          </cell>
          <cell r="K157" t="str">
            <v>-</v>
          </cell>
          <cell r="L157" t="str">
            <v>G1중</v>
          </cell>
          <cell r="M157">
            <v>1</v>
          </cell>
          <cell r="N157">
            <v>27000000</v>
          </cell>
          <cell r="O157">
            <v>27000000</v>
          </cell>
          <cell r="P157">
            <v>0</v>
          </cell>
          <cell r="Q157">
            <v>0</v>
          </cell>
          <cell r="R157">
            <v>30000000</v>
          </cell>
          <cell r="S157">
            <v>-3000000</v>
          </cell>
          <cell r="T157">
            <v>-0.1111111111111111</v>
          </cell>
          <cell r="U157">
            <v>7.0000000000000007E-2</v>
          </cell>
          <cell r="V157">
            <v>1890000</v>
          </cell>
          <cell r="W157">
            <v>0.04</v>
          </cell>
          <cell r="X157">
            <v>1080000</v>
          </cell>
          <cell r="Y157">
            <v>7.0000000000000007E-2</v>
          </cell>
          <cell r="Z157">
            <v>1900000</v>
          </cell>
          <cell r="AA157">
            <v>1.2</v>
          </cell>
          <cell r="AB157">
            <v>2300000</v>
          </cell>
          <cell r="AC157">
            <v>29300000</v>
          </cell>
          <cell r="AD157">
            <v>0</v>
          </cell>
        </row>
        <row r="158">
          <cell r="A158" t="str">
            <v>BHS00541</v>
          </cell>
          <cell r="B158" t="str">
            <v>황재윤</v>
          </cell>
          <cell r="C158" t="str">
            <v>BHS</v>
          </cell>
          <cell r="D158" t="str">
            <v>TERA본부</v>
          </cell>
          <cell r="E158" t="str">
            <v>장병규</v>
          </cell>
          <cell r="F158" t="str">
            <v>중국실</v>
          </cell>
          <cell r="G158" t="str">
            <v>중국사업팀</v>
          </cell>
          <cell r="H158" t="str">
            <v>사업/서비스</v>
          </cell>
          <cell r="I158" t="str">
            <v>-</v>
          </cell>
          <cell r="J158" t="str">
            <v>G1하</v>
          </cell>
          <cell r="K158" t="str">
            <v>-</v>
          </cell>
          <cell r="L158" t="str">
            <v>G1하</v>
          </cell>
          <cell r="M158" t="str">
            <v>-</v>
          </cell>
          <cell r="N158">
            <v>27000000</v>
          </cell>
          <cell r="O158">
            <v>27000000</v>
          </cell>
          <cell r="P158">
            <v>0</v>
          </cell>
          <cell r="Q158">
            <v>0</v>
          </cell>
          <cell r="R158">
            <v>27000000</v>
          </cell>
          <cell r="S158">
            <v>0</v>
          </cell>
          <cell r="T158">
            <v>0</v>
          </cell>
          <cell r="U158">
            <v>0.03</v>
          </cell>
          <cell r="V158">
            <v>810000</v>
          </cell>
          <cell r="W158">
            <v>0.02</v>
          </cell>
          <cell r="X158">
            <v>540000</v>
          </cell>
          <cell r="Y158">
            <v>0.02</v>
          </cell>
          <cell r="Z158">
            <v>500000</v>
          </cell>
          <cell r="AA158">
            <v>1.8</v>
          </cell>
          <cell r="AB158">
            <v>1000000</v>
          </cell>
          <cell r="AC158">
            <v>28000000</v>
          </cell>
          <cell r="AD158">
            <v>0</v>
          </cell>
        </row>
        <row r="159">
          <cell r="A159" t="str">
            <v>BHS00542</v>
          </cell>
          <cell r="B159" t="str">
            <v>고원준</v>
          </cell>
          <cell r="C159" t="str">
            <v>BHS</v>
          </cell>
          <cell r="D159" t="str">
            <v>TERA본부</v>
          </cell>
          <cell r="E159" t="str">
            <v>장병규</v>
          </cell>
          <cell r="F159" t="str">
            <v>글로벌실</v>
          </cell>
          <cell r="G159" t="str">
            <v>통합개발팀</v>
          </cell>
          <cell r="H159" t="str">
            <v>게임디자인</v>
          </cell>
          <cell r="I159" t="str">
            <v>-</v>
          </cell>
          <cell r="J159" t="str">
            <v>G1상</v>
          </cell>
          <cell r="K159" t="str">
            <v>-</v>
          </cell>
          <cell r="L159" t="str">
            <v>G1상</v>
          </cell>
          <cell r="M159" t="str">
            <v>-</v>
          </cell>
          <cell r="N159">
            <v>36500000</v>
          </cell>
          <cell r="O159">
            <v>36500000</v>
          </cell>
          <cell r="P159">
            <v>0</v>
          </cell>
          <cell r="Q159">
            <v>0</v>
          </cell>
          <cell r="R159">
            <v>32700000.000000004</v>
          </cell>
          <cell r="S159">
            <v>3799999.9999999963</v>
          </cell>
          <cell r="T159">
            <v>0.10410958904109578</v>
          </cell>
          <cell r="U159">
            <v>0.02</v>
          </cell>
          <cell r="V159">
            <v>730000</v>
          </cell>
          <cell r="W159">
            <v>0.01</v>
          </cell>
          <cell r="X159">
            <v>370000</v>
          </cell>
          <cell r="Y159">
            <v>0.01</v>
          </cell>
          <cell r="Z159">
            <v>400000</v>
          </cell>
          <cell r="AA159">
            <v>1.5</v>
          </cell>
          <cell r="AB159">
            <v>500000</v>
          </cell>
          <cell r="AC159">
            <v>37000000</v>
          </cell>
          <cell r="AD159">
            <v>0</v>
          </cell>
        </row>
        <row r="160">
          <cell r="A160" t="str">
            <v>BHS00543</v>
          </cell>
          <cell r="B160" t="str">
            <v>장은진</v>
          </cell>
          <cell r="C160" t="str">
            <v>BHS</v>
          </cell>
          <cell r="D160" t="str">
            <v>TERA본부</v>
          </cell>
          <cell r="E160" t="str">
            <v>김강석</v>
          </cell>
          <cell r="F160" t="str">
            <v>TERA본부직속</v>
          </cell>
          <cell r="G160" t="str">
            <v>플랫폼팀</v>
          </cell>
          <cell r="H160" t="str">
            <v>테크</v>
          </cell>
          <cell r="I160" t="str">
            <v>-</v>
          </cell>
          <cell r="J160" t="str">
            <v>G1하</v>
          </cell>
          <cell r="K160" t="str">
            <v>-</v>
          </cell>
          <cell r="L160" t="str">
            <v>G1중</v>
          </cell>
          <cell r="M160">
            <v>1</v>
          </cell>
          <cell r="N160">
            <v>28000000</v>
          </cell>
          <cell r="O160">
            <v>28000000</v>
          </cell>
          <cell r="P160">
            <v>0</v>
          </cell>
          <cell r="Q160">
            <v>0</v>
          </cell>
          <cell r="R160">
            <v>31300000</v>
          </cell>
          <cell r="S160">
            <v>-3300000</v>
          </cell>
          <cell r="T160">
            <v>-0.11785714285714285</v>
          </cell>
          <cell r="U160">
            <v>7.0000000000000007E-2</v>
          </cell>
          <cell r="V160">
            <v>1960000</v>
          </cell>
          <cell r="W160">
            <v>0.04</v>
          </cell>
          <cell r="X160">
            <v>1120000</v>
          </cell>
          <cell r="Y160">
            <v>7.0000000000000007E-2</v>
          </cell>
          <cell r="Z160">
            <v>2000000</v>
          </cell>
          <cell r="AA160">
            <v>1.2</v>
          </cell>
          <cell r="AB160">
            <v>2400000</v>
          </cell>
          <cell r="AC160">
            <v>30400000</v>
          </cell>
          <cell r="AD160">
            <v>0</v>
          </cell>
        </row>
        <row r="161">
          <cell r="A161" t="str">
            <v>BHS00544</v>
          </cell>
          <cell r="B161" t="str">
            <v>김윤미</v>
          </cell>
          <cell r="C161" t="str">
            <v>BHS</v>
          </cell>
          <cell r="D161" t="str">
            <v>TERA본부</v>
          </cell>
          <cell r="E161" t="str">
            <v>장병규</v>
          </cell>
          <cell r="F161" t="str">
            <v>중국실</v>
          </cell>
          <cell r="G161" t="str">
            <v>중국분석팀</v>
          </cell>
          <cell r="H161" t="str">
            <v>데이터개발</v>
          </cell>
          <cell r="I161" t="str">
            <v>-</v>
          </cell>
          <cell r="J161" t="str">
            <v>G1하</v>
          </cell>
          <cell r="K161" t="str">
            <v>-</v>
          </cell>
          <cell r="L161" t="str">
            <v>G1상</v>
          </cell>
          <cell r="M161">
            <v>2</v>
          </cell>
          <cell r="N161">
            <v>27000000</v>
          </cell>
          <cell r="O161">
            <v>27000000</v>
          </cell>
          <cell r="P161">
            <v>0</v>
          </cell>
          <cell r="Q161">
            <v>0</v>
          </cell>
          <cell r="R161">
            <v>33100000</v>
          </cell>
          <cell r="S161">
            <v>-6100000</v>
          </cell>
          <cell r="T161">
            <v>-0.22592592592592592</v>
          </cell>
          <cell r="U161">
            <v>0.09</v>
          </cell>
          <cell r="V161">
            <v>2430000</v>
          </cell>
          <cell r="W161">
            <v>0.06</v>
          </cell>
          <cell r="X161">
            <v>1620000</v>
          </cell>
          <cell r="Y161">
            <v>0.09</v>
          </cell>
          <cell r="Z161">
            <v>2400000</v>
          </cell>
          <cell r="AA161">
            <v>1.2</v>
          </cell>
          <cell r="AB161">
            <v>2900000</v>
          </cell>
          <cell r="AC161">
            <v>29900000</v>
          </cell>
          <cell r="AD161">
            <v>0</v>
          </cell>
        </row>
        <row r="162">
          <cell r="A162" t="str">
            <v>BHS00545</v>
          </cell>
          <cell r="B162" t="str">
            <v>이잎새</v>
          </cell>
          <cell r="C162" t="str">
            <v>BHS</v>
          </cell>
          <cell r="D162" t="str">
            <v>TERA본부</v>
          </cell>
          <cell r="E162" t="str">
            <v>장병규</v>
          </cell>
          <cell r="F162" t="str">
            <v>중국실</v>
          </cell>
          <cell r="G162" t="str">
            <v>중국분석팀</v>
          </cell>
          <cell r="H162" t="str">
            <v>데이터개발</v>
          </cell>
          <cell r="I162" t="str">
            <v>-</v>
          </cell>
          <cell r="J162" t="str">
            <v>G1하</v>
          </cell>
          <cell r="K162" t="str">
            <v>-</v>
          </cell>
          <cell r="L162" t="str">
            <v>G1하</v>
          </cell>
          <cell r="M162" t="str">
            <v>-</v>
          </cell>
          <cell r="N162">
            <v>27000000</v>
          </cell>
          <cell r="O162">
            <v>27000000</v>
          </cell>
          <cell r="P162">
            <v>0</v>
          </cell>
          <cell r="Q162">
            <v>0</v>
          </cell>
          <cell r="R162">
            <v>27000000</v>
          </cell>
          <cell r="S162">
            <v>0</v>
          </cell>
          <cell r="T162">
            <v>0</v>
          </cell>
          <cell r="U162">
            <v>0.03</v>
          </cell>
          <cell r="V162">
            <v>810000</v>
          </cell>
          <cell r="W162">
            <v>0.02</v>
          </cell>
          <cell r="X162">
            <v>540000</v>
          </cell>
          <cell r="Y162">
            <v>0.02</v>
          </cell>
          <cell r="Z162">
            <v>500000</v>
          </cell>
          <cell r="AA162">
            <v>1.8</v>
          </cell>
          <cell r="AB162">
            <v>1000000</v>
          </cell>
          <cell r="AC162">
            <v>28000000</v>
          </cell>
          <cell r="AD162">
            <v>0</v>
          </cell>
        </row>
        <row r="163">
          <cell r="A163" t="str">
            <v>BHS00546</v>
          </cell>
          <cell r="B163" t="str">
            <v>박소정</v>
          </cell>
          <cell r="C163" t="str">
            <v>BHS</v>
          </cell>
          <cell r="D163" t="str">
            <v>CEO</v>
          </cell>
          <cell r="E163" t="str">
            <v>김강석</v>
          </cell>
          <cell r="F163" t="str">
            <v>CEO</v>
          </cell>
          <cell r="G163" t="str">
            <v>모바일전략팀</v>
          </cell>
          <cell r="H163" t="str">
            <v>사업/서비스</v>
          </cell>
          <cell r="I163" t="str">
            <v>-</v>
          </cell>
          <cell r="J163" t="str">
            <v>G1하</v>
          </cell>
          <cell r="K163" t="str">
            <v>-</v>
          </cell>
          <cell r="L163" t="str">
            <v>G1하</v>
          </cell>
          <cell r="M163" t="str">
            <v>-</v>
          </cell>
          <cell r="N163">
            <v>27000000</v>
          </cell>
          <cell r="O163">
            <v>27000000</v>
          </cell>
          <cell r="P163">
            <v>0</v>
          </cell>
          <cell r="Q163">
            <v>0</v>
          </cell>
          <cell r="R163">
            <v>27000000</v>
          </cell>
          <cell r="S163">
            <v>0</v>
          </cell>
          <cell r="T163">
            <v>0</v>
          </cell>
          <cell r="U163">
            <v>0.03</v>
          </cell>
          <cell r="V163">
            <v>810000</v>
          </cell>
          <cell r="W163">
            <v>0.02</v>
          </cell>
          <cell r="X163">
            <v>540000</v>
          </cell>
          <cell r="Y163">
            <v>0.02</v>
          </cell>
          <cell r="Z163">
            <v>500000</v>
          </cell>
          <cell r="AA163">
            <v>1.8</v>
          </cell>
          <cell r="AB163">
            <v>1000000</v>
          </cell>
          <cell r="AC163">
            <v>28000000</v>
          </cell>
          <cell r="AD163">
            <v>0</v>
          </cell>
        </row>
        <row r="164">
          <cell r="A164" t="str">
            <v>BHS00552</v>
          </cell>
          <cell r="B164" t="str">
            <v>백성현</v>
          </cell>
          <cell r="C164" t="str">
            <v>BHS</v>
          </cell>
          <cell r="D164" t="str">
            <v>TERA본부</v>
          </cell>
          <cell r="E164" t="str">
            <v>장병규</v>
          </cell>
          <cell r="F164" t="str">
            <v>글로벌실</v>
          </cell>
          <cell r="G164" t="str">
            <v>-</v>
          </cell>
          <cell r="H164" t="str">
            <v>게임디자인</v>
          </cell>
          <cell r="I164" t="str">
            <v>-</v>
          </cell>
          <cell r="J164" t="str">
            <v>G4하</v>
          </cell>
          <cell r="K164" t="str">
            <v>-</v>
          </cell>
          <cell r="L164" t="str">
            <v>G4하</v>
          </cell>
          <cell r="M164" t="str">
            <v>-</v>
          </cell>
          <cell r="N164" t="str">
            <v>-</v>
          </cell>
          <cell r="O164">
            <v>70000000</v>
          </cell>
          <cell r="P164">
            <v>0</v>
          </cell>
          <cell r="Q164">
            <v>0</v>
          </cell>
          <cell r="R164">
            <v>64800000</v>
          </cell>
          <cell r="S164">
            <v>5200000</v>
          </cell>
          <cell r="T164">
            <v>7.4285714285714288E-2</v>
          </cell>
          <cell r="U164">
            <v>2.01E-2</v>
          </cell>
          <cell r="V164">
            <v>1410000</v>
          </cell>
          <cell r="W164">
            <v>1.2999999999999999E-2</v>
          </cell>
          <cell r="X164">
            <v>910000</v>
          </cell>
          <cell r="Y164">
            <v>1.2999999999999999E-2</v>
          </cell>
          <cell r="Z164">
            <v>900000</v>
          </cell>
          <cell r="AA164">
            <v>0.9</v>
          </cell>
          <cell r="AB164">
            <v>800000</v>
          </cell>
          <cell r="AC164">
            <v>70800000</v>
          </cell>
          <cell r="AD164">
            <v>0</v>
          </cell>
        </row>
        <row r="165">
          <cell r="A165" t="str">
            <v>BHS00553</v>
          </cell>
          <cell r="B165" t="str">
            <v>김건중</v>
          </cell>
          <cell r="C165" t="str">
            <v>BHS</v>
          </cell>
          <cell r="D165" t="str">
            <v>TERA본부</v>
          </cell>
          <cell r="E165" t="str">
            <v>장병규</v>
          </cell>
          <cell r="F165" t="str">
            <v>중국실</v>
          </cell>
          <cell r="G165" t="str">
            <v>중국개발팀</v>
          </cell>
          <cell r="H165" t="str">
            <v>게임디자인</v>
          </cell>
          <cell r="I165" t="str">
            <v>-</v>
          </cell>
          <cell r="J165" t="str">
            <v>G1중</v>
          </cell>
          <cell r="K165" t="str">
            <v>-</v>
          </cell>
          <cell r="L165" t="str">
            <v>G1상</v>
          </cell>
          <cell r="M165">
            <v>1</v>
          </cell>
          <cell r="N165" t="str">
            <v>-</v>
          </cell>
          <cell r="O165">
            <v>27000000</v>
          </cell>
          <cell r="P165">
            <v>0</v>
          </cell>
          <cell r="Q165">
            <v>0</v>
          </cell>
          <cell r="R165">
            <v>32700000.000000004</v>
          </cell>
          <cell r="S165">
            <v>-5700000.0000000037</v>
          </cell>
          <cell r="T165">
            <v>-0.21111111111111125</v>
          </cell>
          <cell r="U165">
            <v>0.09</v>
          </cell>
          <cell r="V165">
            <v>2430000</v>
          </cell>
          <cell r="W165">
            <v>0.06</v>
          </cell>
          <cell r="X165">
            <v>1620000</v>
          </cell>
          <cell r="Y165">
            <v>0.09</v>
          </cell>
          <cell r="Z165">
            <v>2400000</v>
          </cell>
          <cell r="AA165">
            <v>1.1000000000000001</v>
          </cell>
          <cell r="AB165">
            <v>2700000</v>
          </cell>
          <cell r="AC165">
            <v>29700000</v>
          </cell>
          <cell r="AD165">
            <v>0</v>
          </cell>
        </row>
        <row r="166">
          <cell r="A166" t="str">
            <v>BHS00556</v>
          </cell>
          <cell r="B166" t="str">
            <v>김정언B</v>
          </cell>
          <cell r="C166" t="str">
            <v>BHS</v>
          </cell>
          <cell r="D166" t="str">
            <v>TERA본부</v>
          </cell>
          <cell r="E166" t="str">
            <v>김강석</v>
          </cell>
          <cell r="F166" t="str">
            <v>TERA본부직속</v>
          </cell>
          <cell r="G166" t="str">
            <v>플랫폼팀</v>
          </cell>
          <cell r="H166" t="str">
            <v>테크</v>
          </cell>
          <cell r="I166" t="str">
            <v>-</v>
          </cell>
          <cell r="J166" t="str">
            <v>G2상</v>
          </cell>
          <cell r="K166" t="str">
            <v>-</v>
          </cell>
          <cell r="L166" t="str">
            <v>G3하</v>
          </cell>
          <cell r="M166" t="str">
            <v>등급</v>
          </cell>
          <cell r="N166" t="str">
            <v>-</v>
          </cell>
          <cell r="O166">
            <v>48000000</v>
          </cell>
          <cell r="P166">
            <v>0</v>
          </cell>
          <cell r="Q166">
            <v>0</v>
          </cell>
          <cell r="R166">
            <v>55000000</v>
          </cell>
          <cell r="S166">
            <v>-7000000</v>
          </cell>
          <cell r="T166">
            <v>-0.14583333333333334</v>
          </cell>
          <cell r="U166">
            <v>7.0000000000000007E-2</v>
          </cell>
          <cell r="V166">
            <v>3360000</v>
          </cell>
          <cell r="W166">
            <v>0.04</v>
          </cell>
          <cell r="X166">
            <v>1920000</v>
          </cell>
          <cell r="Y166">
            <v>7.0000000000000007E-2</v>
          </cell>
          <cell r="Z166">
            <v>3400000</v>
          </cell>
          <cell r="AA166">
            <v>1</v>
          </cell>
          <cell r="AB166">
            <v>3400000</v>
          </cell>
          <cell r="AC166">
            <v>51400000</v>
          </cell>
          <cell r="AD166">
            <v>0</v>
          </cell>
        </row>
        <row r="167">
          <cell r="A167" t="str">
            <v>BHS00558</v>
          </cell>
          <cell r="B167" t="str">
            <v>최준혁</v>
          </cell>
          <cell r="C167" t="str">
            <v>BHS</v>
          </cell>
          <cell r="D167" t="str">
            <v>TERA본부</v>
          </cell>
          <cell r="E167" t="str">
            <v>장병규</v>
          </cell>
          <cell r="F167" t="str">
            <v>글로벌실</v>
          </cell>
          <cell r="G167" t="str">
            <v>통합개발팀</v>
          </cell>
          <cell r="H167" t="str">
            <v>게임디자인</v>
          </cell>
          <cell r="I167" t="str">
            <v>-</v>
          </cell>
          <cell r="J167" t="str">
            <v>G3중</v>
          </cell>
          <cell r="K167" t="str">
            <v>-</v>
          </cell>
          <cell r="L167" t="str">
            <v>G3중</v>
          </cell>
          <cell r="M167" t="str">
            <v>-</v>
          </cell>
          <cell r="N167" t="str">
            <v>-</v>
          </cell>
          <cell r="O167">
            <v>63000000</v>
          </cell>
          <cell r="P167">
            <v>0</v>
          </cell>
          <cell r="Q167">
            <v>0</v>
          </cell>
          <cell r="R167">
            <v>51200000</v>
          </cell>
          <cell r="S167">
            <v>11800000</v>
          </cell>
          <cell r="T167">
            <v>0.1873015873015873</v>
          </cell>
          <cell r="U167">
            <v>1.01E-2</v>
          </cell>
          <cell r="V167">
            <v>640000</v>
          </cell>
          <cell r="W167">
            <v>8.0000000000000002E-3</v>
          </cell>
          <cell r="X167">
            <v>500000</v>
          </cell>
          <cell r="Y167">
            <v>8.0000000000000002E-3</v>
          </cell>
          <cell r="Z167">
            <v>500000</v>
          </cell>
          <cell r="AA167">
            <v>0.95</v>
          </cell>
          <cell r="AB167">
            <v>500000</v>
          </cell>
          <cell r="AC167">
            <v>63500000</v>
          </cell>
          <cell r="AD167">
            <v>0</v>
          </cell>
        </row>
        <row r="168">
          <cell r="A168" t="str">
            <v>BHS00562</v>
          </cell>
          <cell r="B168" t="str">
            <v>장성환</v>
          </cell>
          <cell r="C168" t="str">
            <v>BHS</v>
          </cell>
          <cell r="D168" t="str">
            <v>모바일게임본부</v>
          </cell>
          <cell r="E168" t="str">
            <v>김강석</v>
          </cell>
          <cell r="F168" t="str">
            <v>-</v>
          </cell>
          <cell r="G168" t="str">
            <v>T2팀</v>
          </cell>
          <cell r="H168" t="str">
            <v>아트</v>
          </cell>
          <cell r="I168" t="str">
            <v>-</v>
          </cell>
          <cell r="J168" t="str">
            <v>G3상</v>
          </cell>
          <cell r="K168" t="str">
            <v>-</v>
          </cell>
          <cell r="L168" t="str">
            <v>G3상</v>
          </cell>
          <cell r="M168" t="str">
            <v>-</v>
          </cell>
          <cell r="N168" t="str">
            <v>-</v>
          </cell>
          <cell r="O168">
            <v>62000000</v>
          </cell>
          <cell r="P168">
            <v>0</v>
          </cell>
          <cell r="Q168">
            <v>0</v>
          </cell>
          <cell r="R168">
            <v>61100000</v>
          </cell>
          <cell r="S168">
            <v>900000</v>
          </cell>
          <cell r="T168">
            <v>1.4516129032258065E-2</v>
          </cell>
          <cell r="U168">
            <v>0.03</v>
          </cell>
          <cell r="V168">
            <v>1860000</v>
          </cell>
          <cell r="W168">
            <v>0.02</v>
          </cell>
          <cell r="X168">
            <v>1240000</v>
          </cell>
          <cell r="Y168">
            <v>0.02</v>
          </cell>
          <cell r="Z168">
            <v>1200000</v>
          </cell>
          <cell r="AA168">
            <v>0.95</v>
          </cell>
          <cell r="AB168">
            <v>1200000</v>
          </cell>
          <cell r="AC168">
            <v>63200000</v>
          </cell>
          <cell r="AD168">
            <v>0</v>
          </cell>
        </row>
        <row r="169">
          <cell r="A169" t="str">
            <v>BHS00563</v>
          </cell>
          <cell r="B169" t="str">
            <v>주은아</v>
          </cell>
          <cell r="C169" t="str">
            <v>BHS</v>
          </cell>
          <cell r="D169" t="str">
            <v>TERA본부</v>
          </cell>
          <cell r="E169" t="str">
            <v>김강석</v>
          </cell>
          <cell r="F169" t="str">
            <v>사업실</v>
          </cell>
          <cell r="G169" t="str">
            <v>북미유럽라이브팀</v>
          </cell>
          <cell r="H169" t="str">
            <v>사업/서비스</v>
          </cell>
          <cell r="I169" t="str">
            <v>-</v>
          </cell>
          <cell r="J169" t="str">
            <v>G1하</v>
          </cell>
          <cell r="K169" t="str">
            <v>-</v>
          </cell>
          <cell r="L169" t="str">
            <v>G1상</v>
          </cell>
          <cell r="M169">
            <v>2</v>
          </cell>
          <cell r="N169" t="str">
            <v>-</v>
          </cell>
          <cell r="O169">
            <v>28000000</v>
          </cell>
          <cell r="P169">
            <v>0</v>
          </cell>
          <cell r="Q169">
            <v>0</v>
          </cell>
          <cell r="R169">
            <v>33100000</v>
          </cell>
          <cell r="S169">
            <v>-5100000</v>
          </cell>
          <cell r="T169">
            <v>-0.18214285714285713</v>
          </cell>
          <cell r="U169">
            <v>0.08</v>
          </cell>
          <cell r="V169">
            <v>2240000</v>
          </cell>
          <cell r="W169">
            <v>0.05</v>
          </cell>
          <cell r="X169">
            <v>1400000</v>
          </cell>
          <cell r="Y169">
            <v>0.08</v>
          </cell>
          <cell r="Z169">
            <v>2200000</v>
          </cell>
          <cell r="AA169">
            <v>1.2</v>
          </cell>
          <cell r="AB169">
            <v>2700000</v>
          </cell>
          <cell r="AC169">
            <v>30700000</v>
          </cell>
          <cell r="AD169">
            <v>0</v>
          </cell>
        </row>
        <row r="170">
          <cell r="A170" t="str">
            <v>BHS00564</v>
          </cell>
          <cell r="B170" t="str">
            <v>송민기</v>
          </cell>
          <cell r="C170" t="str">
            <v>BHS</v>
          </cell>
          <cell r="D170" t="str">
            <v>TERA본부</v>
          </cell>
          <cell r="E170" t="str">
            <v>장병규</v>
          </cell>
          <cell r="F170" t="str">
            <v>제작실</v>
          </cell>
          <cell r="G170" t="str">
            <v>캐릭터 아트팀</v>
          </cell>
          <cell r="H170" t="str">
            <v>아트</v>
          </cell>
          <cell r="I170" t="str">
            <v>-</v>
          </cell>
          <cell r="J170" t="str">
            <v>G1하</v>
          </cell>
          <cell r="K170" t="str">
            <v>-</v>
          </cell>
          <cell r="L170" t="str">
            <v>G1하</v>
          </cell>
          <cell r="M170" t="str">
            <v>-</v>
          </cell>
          <cell r="N170" t="str">
            <v>-</v>
          </cell>
          <cell r="O170">
            <v>24000000</v>
          </cell>
          <cell r="P170">
            <v>0</v>
          </cell>
          <cell r="Q170">
            <v>0</v>
          </cell>
          <cell r="R170">
            <v>25900000</v>
          </cell>
          <cell r="S170">
            <v>-1900000</v>
          </cell>
          <cell r="T170">
            <v>-7.9166666666666663E-2</v>
          </cell>
          <cell r="U170">
            <v>0.06</v>
          </cell>
          <cell r="V170">
            <v>1440000</v>
          </cell>
          <cell r="W170">
            <v>3.5000000000000003E-2</v>
          </cell>
          <cell r="X170">
            <v>840000</v>
          </cell>
          <cell r="Y170">
            <v>3.5000000000000003E-2</v>
          </cell>
          <cell r="Z170">
            <v>800000</v>
          </cell>
          <cell r="AA170">
            <v>1.8</v>
          </cell>
          <cell r="AB170">
            <v>1500000</v>
          </cell>
          <cell r="AC170">
            <v>25500000</v>
          </cell>
          <cell r="AD170">
            <v>0</v>
          </cell>
        </row>
        <row r="171">
          <cell r="A171" t="str">
            <v>BHS00568</v>
          </cell>
          <cell r="B171" t="str">
            <v>이해찬</v>
          </cell>
          <cell r="C171" t="str">
            <v>BHS</v>
          </cell>
          <cell r="D171" t="str">
            <v>TERA본부</v>
          </cell>
          <cell r="E171" t="str">
            <v>장병규</v>
          </cell>
          <cell r="F171" t="str">
            <v>제작실</v>
          </cell>
          <cell r="G171" t="str">
            <v>클라이언트팀</v>
          </cell>
          <cell r="H171" t="str">
            <v>테크</v>
          </cell>
          <cell r="I171" t="str">
            <v>-</v>
          </cell>
          <cell r="J171" t="str">
            <v>G1중</v>
          </cell>
          <cell r="K171" t="str">
            <v>-</v>
          </cell>
          <cell r="L171" t="str">
            <v>G1상</v>
          </cell>
          <cell r="M171">
            <v>1</v>
          </cell>
          <cell r="N171" t="str">
            <v>-</v>
          </cell>
          <cell r="O171">
            <v>38000000</v>
          </cell>
          <cell r="P171">
            <v>0</v>
          </cell>
          <cell r="Q171">
            <v>0</v>
          </cell>
          <cell r="R171">
            <v>40400000</v>
          </cell>
          <cell r="S171">
            <v>-2400000</v>
          </cell>
          <cell r="T171">
            <v>-6.3157894736842107E-2</v>
          </cell>
          <cell r="U171">
            <v>0.06</v>
          </cell>
          <cell r="V171">
            <v>2280000</v>
          </cell>
          <cell r="W171">
            <v>3.5000000000000003E-2</v>
          </cell>
          <cell r="X171">
            <v>1330000</v>
          </cell>
          <cell r="Y171">
            <v>0.06</v>
          </cell>
          <cell r="Z171">
            <v>2300000</v>
          </cell>
          <cell r="AA171">
            <v>1.1000000000000001</v>
          </cell>
          <cell r="AB171">
            <v>2500000</v>
          </cell>
          <cell r="AC171">
            <v>40500000</v>
          </cell>
          <cell r="AD171">
            <v>0</v>
          </cell>
        </row>
        <row r="172">
          <cell r="A172" t="str">
            <v>BHS00571</v>
          </cell>
          <cell r="B172" t="str">
            <v>정홍철</v>
          </cell>
          <cell r="C172" t="str">
            <v>BHS</v>
          </cell>
          <cell r="D172" t="str">
            <v>모바일게임본부</v>
          </cell>
          <cell r="E172" t="str">
            <v>김강석</v>
          </cell>
          <cell r="F172" t="str">
            <v>-</v>
          </cell>
          <cell r="G172" t="str">
            <v>T2팀</v>
          </cell>
          <cell r="H172" t="str">
            <v>아트</v>
          </cell>
          <cell r="I172" t="str">
            <v>-</v>
          </cell>
          <cell r="J172" t="str">
            <v>G3하</v>
          </cell>
          <cell r="K172" t="str">
            <v>-</v>
          </cell>
          <cell r="L172" t="str">
            <v>G3하</v>
          </cell>
          <cell r="M172" t="str">
            <v>-</v>
          </cell>
          <cell r="N172" t="str">
            <v>-</v>
          </cell>
          <cell r="O172">
            <v>53000000</v>
          </cell>
          <cell r="P172">
            <v>0</v>
          </cell>
          <cell r="Q172">
            <v>0</v>
          </cell>
          <cell r="R172">
            <v>53800000</v>
          </cell>
          <cell r="S172">
            <v>-800000</v>
          </cell>
          <cell r="T172">
            <v>-1.509433962264151E-2</v>
          </cell>
          <cell r="U172">
            <v>0.04</v>
          </cell>
          <cell r="V172">
            <v>2120000</v>
          </cell>
          <cell r="W172">
            <v>2.5000000000000001E-2</v>
          </cell>
          <cell r="X172">
            <v>1330000</v>
          </cell>
          <cell r="Y172">
            <v>2.5000000000000001E-2</v>
          </cell>
          <cell r="Z172">
            <v>1300000</v>
          </cell>
          <cell r="AA172">
            <v>0.95</v>
          </cell>
          <cell r="AB172">
            <v>1300000</v>
          </cell>
          <cell r="AC172">
            <v>54300000</v>
          </cell>
          <cell r="AD172">
            <v>0</v>
          </cell>
        </row>
        <row r="173">
          <cell r="A173" t="str">
            <v>BHS00572</v>
          </cell>
          <cell r="B173" t="str">
            <v>김범준</v>
          </cell>
          <cell r="C173" t="str">
            <v>BHS</v>
          </cell>
          <cell r="D173" t="str">
            <v>경영</v>
          </cell>
          <cell r="E173" t="str">
            <v>김강석</v>
          </cell>
          <cell r="F173" t="str">
            <v>경영기획실</v>
          </cell>
          <cell r="G173" t="str">
            <v>People팀</v>
          </cell>
          <cell r="H173" t="str">
            <v>경영</v>
          </cell>
          <cell r="I173" t="str">
            <v>-</v>
          </cell>
          <cell r="J173" t="str">
            <v>G1하</v>
          </cell>
          <cell r="K173" t="str">
            <v>-</v>
          </cell>
          <cell r="L173" t="str">
            <v>G1중</v>
          </cell>
          <cell r="M173">
            <v>1</v>
          </cell>
          <cell r="N173" t="str">
            <v>-</v>
          </cell>
          <cell r="O173">
            <v>24000000</v>
          </cell>
          <cell r="P173">
            <v>0</v>
          </cell>
          <cell r="Q173">
            <v>0</v>
          </cell>
          <cell r="R173">
            <v>28200000</v>
          </cell>
          <cell r="S173">
            <v>-4200000</v>
          </cell>
          <cell r="T173">
            <v>-0.17499999999999999</v>
          </cell>
          <cell r="U173">
            <v>0.08</v>
          </cell>
          <cell r="V173">
            <v>1920000</v>
          </cell>
          <cell r="W173">
            <v>0.05</v>
          </cell>
          <cell r="X173">
            <v>1200000</v>
          </cell>
          <cell r="Y173">
            <v>0.08</v>
          </cell>
          <cell r="Z173">
            <v>1900000</v>
          </cell>
          <cell r="AA173">
            <v>1.2</v>
          </cell>
          <cell r="AB173">
            <v>2300000</v>
          </cell>
          <cell r="AC173">
            <v>26300000</v>
          </cell>
          <cell r="AD173">
            <v>0</v>
          </cell>
        </row>
        <row r="174">
          <cell r="A174" t="str">
            <v>BHS00574</v>
          </cell>
          <cell r="B174" t="str">
            <v>김준목</v>
          </cell>
          <cell r="C174" t="str">
            <v>BHS</v>
          </cell>
          <cell r="D174" t="str">
            <v>TERA본부</v>
          </cell>
          <cell r="E174" t="str">
            <v>장병규</v>
          </cell>
          <cell r="F174" t="str">
            <v>제작실</v>
          </cell>
          <cell r="G174" t="str">
            <v>캐릭터 아트팀</v>
          </cell>
          <cell r="H174" t="str">
            <v>아트</v>
          </cell>
          <cell r="I174" t="str">
            <v>-</v>
          </cell>
          <cell r="J174" t="str">
            <v>G1하</v>
          </cell>
          <cell r="K174" t="str">
            <v>-</v>
          </cell>
          <cell r="L174" t="str">
            <v>G1하</v>
          </cell>
          <cell r="M174" t="str">
            <v>-</v>
          </cell>
          <cell r="N174" t="str">
            <v>-</v>
          </cell>
          <cell r="O174">
            <v>24000000</v>
          </cell>
          <cell r="P174">
            <v>0</v>
          </cell>
          <cell r="Q174">
            <v>0</v>
          </cell>
          <cell r="R174">
            <v>25900000</v>
          </cell>
          <cell r="S174">
            <v>-1900000</v>
          </cell>
          <cell r="T174">
            <v>-7.9166666666666663E-2</v>
          </cell>
          <cell r="U174">
            <v>0.06</v>
          </cell>
          <cell r="V174">
            <v>1440000</v>
          </cell>
          <cell r="W174">
            <v>3.5000000000000003E-2</v>
          </cell>
          <cell r="X174">
            <v>840000</v>
          </cell>
          <cell r="Y174">
            <v>3.5000000000000003E-2</v>
          </cell>
          <cell r="Z174">
            <v>800000</v>
          </cell>
          <cell r="AA174">
            <v>1.8</v>
          </cell>
          <cell r="AB174">
            <v>1500000</v>
          </cell>
          <cell r="AC174">
            <v>25500000</v>
          </cell>
          <cell r="AD174">
            <v>0</v>
          </cell>
        </row>
        <row r="175">
          <cell r="A175" t="str">
            <v>BHS00575</v>
          </cell>
          <cell r="B175" t="str">
            <v>이상헌</v>
          </cell>
          <cell r="C175" t="str">
            <v>BHS</v>
          </cell>
          <cell r="D175" t="str">
            <v>TERA본부</v>
          </cell>
          <cell r="E175" t="str">
            <v>장병규</v>
          </cell>
          <cell r="F175" t="str">
            <v>제작실</v>
          </cell>
          <cell r="G175" t="str">
            <v>서버팀</v>
          </cell>
          <cell r="H175" t="str">
            <v>테크</v>
          </cell>
          <cell r="I175" t="str">
            <v>-</v>
          </cell>
          <cell r="J175" t="str">
            <v>G1중</v>
          </cell>
          <cell r="K175" t="str">
            <v>-</v>
          </cell>
          <cell r="L175" t="str">
            <v>G1중</v>
          </cell>
          <cell r="M175" t="str">
            <v>-</v>
          </cell>
          <cell r="N175" t="str">
            <v>-</v>
          </cell>
          <cell r="O175">
            <v>36000000</v>
          </cell>
          <cell r="P175">
            <v>0</v>
          </cell>
          <cell r="Q175">
            <v>0</v>
          </cell>
          <cell r="R175">
            <v>37300000</v>
          </cell>
          <cell r="S175">
            <v>-1300000</v>
          </cell>
          <cell r="T175">
            <v>-3.6111111111111108E-2</v>
          </cell>
          <cell r="U175">
            <v>0.05</v>
          </cell>
          <cell r="V175">
            <v>1800000</v>
          </cell>
          <cell r="W175">
            <v>0.03</v>
          </cell>
          <cell r="X175">
            <v>1080000</v>
          </cell>
          <cell r="Y175">
            <v>0.03</v>
          </cell>
          <cell r="Z175">
            <v>1100000</v>
          </cell>
          <cell r="AA175">
            <v>1.7</v>
          </cell>
          <cell r="AB175">
            <v>1800000</v>
          </cell>
          <cell r="AC175">
            <v>37800000</v>
          </cell>
          <cell r="AD175">
            <v>0</v>
          </cell>
        </row>
        <row r="176">
          <cell r="A176" t="str">
            <v>BHS00576</v>
          </cell>
          <cell r="B176" t="str">
            <v>박소영</v>
          </cell>
          <cell r="C176" t="str">
            <v>BHS</v>
          </cell>
          <cell r="D176" t="str">
            <v>TERA본부</v>
          </cell>
          <cell r="E176" t="str">
            <v>장병규</v>
          </cell>
          <cell r="F176" t="str">
            <v>글로벌실</v>
          </cell>
          <cell r="G176" t="str">
            <v>통합분석팀</v>
          </cell>
          <cell r="H176" t="str">
            <v>테크</v>
          </cell>
          <cell r="I176" t="str">
            <v>-</v>
          </cell>
          <cell r="J176" t="str">
            <v>G1하</v>
          </cell>
          <cell r="K176" t="str">
            <v>-</v>
          </cell>
          <cell r="L176" t="str">
            <v>G1하</v>
          </cell>
          <cell r="M176" t="str">
            <v>-</v>
          </cell>
          <cell r="N176" t="str">
            <v>-</v>
          </cell>
          <cell r="O176">
            <v>34000000</v>
          </cell>
          <cell r="P176">
            <v>0</v>
          </cell>
          <cell r="Q176">
            <v>0</v>
          </cell>
          <cell r="R176">
            <v>34000000</v>
          </cell>
          <cell r="S176">
            <v>0</v>
          </cell>
          <cell r="T176">
            <v>0</v>
          </cell>
          <cell r="U176">
            <v>0.03</v>
          </cell>
          <cell r="V176">
            <v>1020000</v>
          </cell>
          <cell r="W176">
            <v>0.02</v>
          </cell>
          <cell r="X176">
            <v>680000</v>
          </cell>
          <cell r="Y176">
            <v>0.02</v>
          </cell>
          <cell r="Z176">
            <v>700000</v>
          </cell>
          <cell r="AA176">
            <v>1.8</v>
          </cell>
          <cell r="AB176">
            <v>1200000</v>
          </cell>
          <cell r="AC176">
            <v>35200000</v>
          </cell>
          <cell r="AD176">
            <v>0</v>
          </cell>
        </row>
        <row r="177">
          <cell r="A177" t="str">
            <v>BHS00578</v>
          </cell>
          <cell r="B177" t="str">
            <v>강보경</v>
          </cell>
          <cell r="C177" t="str">
            <v>BHS</v>
          </cell>
          <cell r="D177" t="str">
            <v>TERA본부</v>
          </cell>
          <cell r="E177" t="str">
            <v>장병규</v>
          </cell>
          <cell r="F177" t="str">
            <v>제작실</v>
          </cell>
          <cell r="G177" t="str">
            <v>배경 아트팀</v>
          </cell>
          <cell r="H177" t="str">
            <v>아트</v>
          </cell>
          <cell r="I177" t="str">
            <v>-</v>
          </cell>
          <cell r="J177" t="str">
            <v>G2상</v>
          </cell>
          <cell r="K177" t="str">
            <v>-</v>
          </cell>
          <cell r="L177" t="str">
            <v>G2상</v>
          </cell>
          <cell r="M177" t="str">
            <v>-</v>
          </cell>
          <cell r="N177" t="str">
            <v>-</v>
          </cell>
          <cell r="O177">
            <v>45000000</v>
          </cell>
          <cell r="P177">
            <v>0</v>
          </cell>
          <cell r="Q177">
            <v>0</v>
          </cell>
          <cell r="R177">
            <v>46600000</v>
          </cell>
          <cell r="S177">
            <v>-1600000</v>
          </cell>
          <cell r="T177">
            <v>-3.5555555555555556E-2</v>
          </cell>
          <cell r="U177">
            <v>0.05</v>
          </cell>
          <cell r="V177">
            <v>2250000</v>
          </cell>
          <cell r="W177">
            <v>0.03</v>
          </cell>
          <cell r="X177">
            <v>1350000</v>
          </cell>
          <cell r="Y177">
            <v>0.03</v>
          </cell>
          <cell r="Z177">
            <v>1400000</v>
          </cell>
          <cell r="AA177">
            <v>1</v>
          </cell>
          <cell r="AB177">
            <v>1400000</v>
          </cell>
          <cell r="AC177">
            <v>46400000</v>
          </cell>
          <cell r="AD177">
            <v>0</v>
          </cell>
        </row>
        <row r="178">
          <cell r="A178" t="str">
            <v>BHS00583</v>
          </cell>
          <cell r="B178" t="str">
            <v>정병근</v>
          </cell>
          <cell r="C178" t="str">
            <v>BHS</v>
          </cell>
          <cell r="D178" t="str">
            <v>모바일게임본부</v>
          </cell>
          <cell r="E178" t="str">
            <v>김강석</v>
          </cell>
          <cell r="F178" t="str">
            <v>-</v>
          </cell>
          <cell r="G178" t="str">
            <v>T2팀</v>
          </cell>
          <cell r="H178" t="str">
            <v>아트</v>
          </cell>
          <cell r="I178" t="str">
            <v>-</v>
          </cell>
          <cell r="J178" t="str">
            <v>G3하</v>
          </cell>
          <cell r="K178" t="str">
            <v>-</v>
          </cell>
          <cell r="L178" t="str">
            <v>G3하</v>
          </cell>
          <cell r="M178" t="str">
            <v>-</v>
          </cell>
          <cell r="N178" t="str">
            <v>-</v>
          </cell>
          <cell r="O178">
            <v>53000000</v>
          </cell>
          <cell r="P178">
            <v>0</v>
          </cell>
          <cell r="Q178">
            <v>0</v>
          </cell>
          <cell r="R178">
            <v>53800000</v>
          </cell>
          <cell r="S178">
            <v>-800000</v>
          </cell>
          <cell r="T178">
            <v>-1.509433962264151E-2</v>
          </cell>
          <cell r="U178">
            <v>0.04</v>
          </cell>
          <cell r="V178">
            <v>2120000</v>
          </cell>
          <cell r="W178">
            <v>2.5000000000000001E-2</v>
          </cell>
          <cell r="X178">
            <v>1330000</v>
          </cell>
          <cell r="Y178">
            <v>2.5000000000000001E-2</v>
          </cell>
          <cell r="Z178">
            <v>1300000</v>
          </cell>
          <cell r="AA178">
            <v>0.95</v>
          </cell>
          <cell r="AB178">
            <v>1300000</v>
          </cell>
          <cell r="AC178">
            <v>54300000</v>
          </cell>
          <cell r="AD178">
            <v>0</v>
          </cell>
        </row>
        <row r="179">
          <cell r="A179" t="str">
            <v>BHS00584</v>
          </cell>
          <cell r="B179" t="str">
            <v>최지훈</v>
          </cell>
          <cell r="C179" t="str">
            <v>BHS</v>
          </cell>
          <cell r="D179" t="str">
            <v>TERA본부</v>
          </cell>
          <cell r="E179" t="str">
            <v>장병규</v>
          </cell>
          <cell r="F179" t="str">
            <v>QA실</v>
          </cell>
          <cell r="G179" t="str">
            <v>테라QA2팀</v>
          </cell>
          <cell r="H179" t="str">
            <v>QA</v>
          </cell>
          <cell r="I179" t="str">
            <v>-</v>
          </cell>
          <cell r="J179" t="str">
            <v>G2중</v>
          </cell>
          <cell r="K179" t="str">
            <v>-</v>
          </cell>
          <cell r="L179" t="str">
            <v>G2중</v>
          </cell>
          <cell r="M179" t="str">
            <v>-</v>
          </cell>
          <cell r="N179" t="str">
            <v>-</v>
          </cell>
          <cell r="O179">
            <v>34000000</v>
          </cell>
          <cell r="P179">
            <v>0</v>
          </cell>
          <cell r="Q179">
            <v>0</v>
          </cell>
          <cell r="R179">
            <v>38600000</v>
          </cell>
          <cell r="S179">
            <v>-4600000</v>
          </cell>
          <cell r="T179">
            <v>-0.13529411764705881</v>
          </cell>
          <cell r="U179">
            <v>7.0000000000000007E-2</v>
          </cell>
          <cell r="V179">
            <v>2380000</v>
          </cell>
          <cell r="W179">
            <v>0.04</v>
          </cell>
          <cell r="X179">
            <v>1360000</v>
          </cell>
          <cell r="Y179">
            <v>0.04</v>
          </cell>
          <cell r="Z179">
            <v>1400000</v>
          </cell>
          <cell r="AA179">
            <v>1.1000000000000001</v>
          </cell>
          <cell r="AB179">
            <v>1500000</v>
          </cell>
          <cell r="AC179">
            <v>35500000</v>
          </cell>
          <cell r="AD179">
            <v>0</v>
          </cell>
        </row>
        <row r="180">
          <cell r="A180" t="str">
            <v>BHS00586</v>
          </cell>
          <cell r="B180" t="str">
            <v>감서윤</v>
          </cell>
          <cell r="C180" t="str">
            <v>BHS</v>
          </cell>
          <cell r="D180" t="str">
            <v>TERA본부</v>
          </cell>
          <cell r="E180" t="str">
            <v>장병규</v>
          </cell>
          <cell r="F180" t="str">
            <v>제작실</v>
          </cell>
          <cell r="G180" t="str">
            <v>게임디자인팀</v>
          </cell>
          <cell r="H180" t="str">
            <v>UI</v>
          </cell>
          <cell r="I180" t="str">
            <v>-</v>
          </cell>
          <cell r="J180" t="str">
            <v>G1중</v>
          </cell>
          <cell r="K180" t="str">
            <v>-</v>
          </cell>
          <cell r="L180" t="str">
            <v>G1중</v>
          </cell>
          <cell r="M180" t="str">
            <v>-</v>
          </cell>
          <cell r="N180" t="str">
            <v>-</v>
          </cell>
          <cell r="O180">
            <v>26000000</v>
          </cell>
          <cell r="P180">
            <v>0</v>
          </cell>
          <cell r="Q180">
            <v>0</v>
          </cell>
          <cell r="R180">
            <v>28000000</v>
          </cell>
          <cell r="S180">
            <v>-2000000</v>
          </cell>
          <cell r="T180">
            <v>-7.6923076923076927E-2</v>
          </cell>
          <cell r="U180">
            <v>0.06</v>
          </cell>
          <cell r="V180">
            <v>1560000</v>
          </cell>
          <cell r="W180">
            <v>3.5000000000000003E-2</v>
          </cell>
          <cell r="X180">
            <v>910000</v>
          </cell>
          <cell r="Y180">
            <v>3.5000000000000003E-2</v>
          </cell>
          <cell r="Z180">
            <v>900000</v>
          </cell>
          <cell r="AA180">
            <v>1.7</v>
          </cell>
          <cell r="AB180">
            <v>1500000</v>
          </cell>
          <cell r="AC180">
            <v>27500000</v>
          </cell>
          <cell r="AD180">
            <v>0</v>
          </cell>
        </row>
        <row r="181">
          <cell r="A181" t="str">
            <v>BHS00588</v>
          </cell>
          <cell r="B181" t="str">
            <v>박대현</v>
          </cell>
          <cell r="C181" t="str">
            <v>BHS</v>
          </cell>
          <cell r="D181" t="str">
            <v>모바일게임본부</v>
          </cell>
          <cell r="E181" t="str">
            <v>김강석</v>
          </cell>
          <cell r="F181" t="str">
            <v>-</v>
          </cell>
          <cell r="G181" t="str">
            <v>A팀</v>
          </cell>
          <cell r="H181" t="str">
            <v>UI</v>
          </cell>
          <cell r="I181" t="str">
            <v>-</v>
          </cell>
          <cell r="J181" t="str">
            <v>G2중</v>
          </cell>
          <cell r="K181" t="str">
            <v>-</v>
          </cell>
          <cell r="L181" t="str">
            <v>G2중</v>
          </cell>
          <cell r="M181" t="str">
            <v>-</v>
          </cell>
          <cell r="N181" t="str">
            <v>-</v>
          </cell>
          <cell r="O181">
            <v>38000000</v>
          </cell>
          <cell r="P181">
            <v>0</v>
          </cell>
          <cell r="Q181">
            <v>0</v>
          </cell>
          <cell r="R181">
            <v>42400000</v>
          </cell>
          <cell r="S181">
            <v>-4400000</v>
          </cell>
          <cell r="T181">
            <v>-0.11578947368421053</v>
          </cell>
          <cell r="U181">
            <v>7.0000000000000007E-2</v>
          </cell>
          <cell r="V181">
            <v>2660000</v>
          </cell>
          <cell r="W181">
            <v>0.04</v>
          </cell>
          <cell r="X181">
            <v>1520000</v>
          </cell>
          <cell r="Y181">
            <v>0.04</v>
          </cell>
          <cell r="Z181">
            <v>1500000</v>
          </cell>
          <cell r="AA181">
            <v>1.1000000000000001</v>
          </cell>
          <cell r="AB181">
            <v>1700000</v>
          </cell>
          <cell r="AC181">
            <v>39700000</v>
          </cell>
          <cell r="AD181">
            <v>0</v>
          </cell>
        </row>
        <row r="182">
          <cell r="A182" t="str">
            <v>BHS00589</v>
          </cell>
          <cell r="B182" t="str">
            <v>김성수</v>
          </cell>
          <cell r="C182" t="str">
            <v>BHS</v>
          </cell>
          <cell r="D182" t="str">
            <v>모바일게임본부</v>
          </cell>
          <cell r="E182" t="str">
            <v>김강석</v>
          </cell>
          <cell r="F182" t="str">
            <v>-</v>
          </cell>
          <cell r="G182" t="str">
            <v>T2팀</v>
          </cell>
          <cell r="H182" t="str">
            <v>테크</v>
          </cell>
          <cell r="I182" t="str">
            <v>-</v>
          </cell>
          <cell r="J182" t="str">
            <v>G1하</v>
          </cell>
          <cell r="K182" t="str">
            <v>-</v>
          </cell>
          <cell r="L182" t="str">
            <v>G1하</v>
          </cell>
          <cell r="M182" t="str">
            <v>-</v>
          </cell>
          <cell r="N182" t="str">
            <v>-</v>
          </cell>
          <cell r="O182">
            <v>34000000</v>
          </cell>
          <cell r="P182">
            <v>0</v>
          </cell>
          <cell r="Q182">
            <v>0</v>
          </cell>
          <cell r="R182">
            <v>34000000</v>
          </cell>
          <cell r="S182">
            <v>0</v>
          </cell>
          <cell r="T182">
            <v>0</v>
          </cell>
          <cell r="U182">
            <v>0.03</v>
          </cell>
          <cell r="V182">
            <v>1020000</v>
          </cell>
          <cell r="W182">
            <v>0.02</v>
          </cell>
          <cell r="X182">
            <v>680000</v>
          </cell>
          <cell r="Y182">
            <v>0.02</v>
          </cell>
          <cell r="Z182">
            <v>700000</v>
          </cell>
          <cell r="AA182">
            <v>1.8</v>
          </cell>
          <cell r="AB182">
            <v>1200000</v>
          </cell>
          <cell r="AC182">
            <v>35200000</v>
          </cell>
          <cell r="AD182">
            <v>0</v>
          </cell>
        </row>
        <row r="183">
          <cell r="A183" t="str">
            <v>BHS00591</v>
          </cell>
          <cell r="B183" t="str">
            <v>양지원</v>
          </cell>
          <cell r="C183" t="str">
            <v>BHS</v>
          </cell>
          <cell r="D183" t="str">
            <v>모바일게임본부</v>
          </cell>
          <cell r="E183" t="str">
            <v>김강석</v>
          </cell>
          <cell r="F183" t="str">
            <v>-</v>
          </cell>
          <cell r="G183" t="str">
            <v>T2팀</v>
          </cell>
          <cell r="H183" t="str">
            <v>아트</v>
          </cell>
          <cell r="I183" t="str">
            <v>-</v>
          </cell>
          <cell r="J183" t="str">
            <v>G2중</v>
          </cell>
          <cell r="K183" t="str">
            <v>-</v>
          </cell>
          <cell r="L183" t="str">
            <v>G2중</v>
          </cell>
          <cell r="M183" t="str">
            <v>-</v>
          </cell>
          <cell r="N183" t="str">
            <v>-</v>
          </cell>
          <cell r="O183">
            <v>41000000</v>
          </cell>
          <cell r="P183">
            <v>0</v>
          </cell>
          <cell r="Q183">
            <v>0</v>
          </cell>
          <cell r="R183">
            <v>42400000</v>
          </cell>
          <cell r="S183">
            <v>-1400000</v>
          </cell>
          <cell r="T183">
            <v>-3.4146341463414637E-2</v>
          </cell>
          <cell r="U183">
            <v>0.05</v>
          </cell>
          <cell r="V183">
            <v>2050000</v>
          </cell>
          <cell r="W183">
            <v>0.03</v>
          </cell>
          <cell r="X183">
            <v>1230000</v>
          </cell>
          <cell r="Y183">
            <v>0.03</v>
          </cell>
          <cell r="Z183">
            <v>1200000</v>
          </cell>
          <cell r="AA183">
            <v>1.1000000000000001</v>
          </cell>
          <cell r="AB183">
            <v>1400000</v>
          </cell>
          <cell r="AC183">
            <v>42400000</v>
          </cell>
          <cell r="AD183">
            <v>0</v>
          </cell>
        </row>
        <row r="184">
          <cell r="A184" t="str">
            <v>BHS00593</v>
          </cell>
          <cell r="B184" t="str">
            <v>손강일</v>
          </cell>
          <cell r="C184" t="str">
            <v>BHS</v>
          </cell>
          <cell r="D184" t="str">
            <v>TERA본부</v>
          </cell>
          <cell r="E184" t="str">
            <v>장병규</v>
          </cell>
          <cell r="F184" t="str">
            <v>생산성향상팀</v>
          </cell>
          <cell r="G184" t="str">
            <v>생산성향상팀</v>
          </cell>
          <cell r="H184" t="str">
            <v>테크</v>
          </cell>
          <cell r="I184" t="str">
            <v>G1상</v>
          </cell>
          <cell r="J184" t="str">
            <v>G2하</v>
          </cell>
          <cell r="K184" t="str">
            <v>등급</v>
          </cell>
          <cell r="L184" t="str">
            <v>G2중</v>
          </cell>
          <cell r="M184">
            <v>1</v>
          </cell>
          <cell r="N184">
            <v>39000000</v>
          </cell>
          <cell r="O184">
            <v>44000000</v>
          </cell>
          <cell r="P184">
            <v>5000000</v>
          </cell>
          <cell r="Q184">
            <v>0.12820512820512819</v>
          </cell>
          <cell r="R184">
            <v>47600000</v>
          </cell>
          <cell r="S184">
            <v>-3600000</v>
          </cell>
          <cell r="T184">
            <v>-8.1818181818181818E-2</v>
          </cell>
          <cell r="U184">
            <v>0.06</v>
          </cell>
          <cell r="V184">
            <v>2640000</v>
          </cell>
          <cell r="W184">
            <v>3.5000000000000003E-2</v>
          </cell>
          <cell r="X184">
            <v>1540000</v>
          </cell>
          <cell r="Y184">
            <v>0.06</v>
          </cell>
          <cell r="Z184">
            <v>2600000</v>
          </cell>
          <cell r="AA184">
            <v>1</v>
          </cell>
          <cell r="AB184">
            <v>2600000</v>
          </cell>
          <cell r="AC184">
            <v>46600000</v>
          </cell>
          <cell r="AD184">
            <v>0</v>
          </cell>
        </row>
        <row r="185">
          <cell r="A185" t="str">
            <v>BHS00594</v>
          </cell>
          <cell r="B185" t="str">
            <v>김은진</v>
          </cell>
          <cell r="C185" t="str">
            <v>BHS</v>
          </cell>
          <cell r="D185" t="str">
            <v>TERA본부</v>
          </cell>
          <cell r="E185" t="str">
            <v>김강석</v>
          </cell>
          <cell r="F185" t="str">
            <v>사업실</v>
          </cell>
          <cell r="G185" t="str">
            <v>북미유럽라이브팀</v>
          </cell>
          <cell r="H185" t="str">
            <v>사업/서비스</v>
          </cell>
          <cell r="I185" t="str">
            <v>-</v>
          </cell>
          <cell r="J185" t="str">
            <v>G1중</v>
          </cell>
          <cell r="K185" t="str">
            <v>-</v>
          </cell>
          <cell r="L185" t="str">
            <v>G1중</v>
          </cell>
          <cell r="M185" t="str">
            <v>-</v>
          </cell>
          <cell r="N185" t="str">
            <v>-</v>
          </cell>
          <cell r="O185">
            <v>29000000</v>
          </cell>
          <cell r="P185">
            <v>0</v>
          </cell>
          <cell r="Q185">
            <v>0</v>
          </cell>
          <cell r="R185">
            <v>30000000</v>
          </cell>
          <cell r="S185">
            <v>-1000000</v>
          </cell>
          <cell r="T185">
            <v>-3.4482758620689655E-2</v>
          </cell>
          <cell r="U185">
            <v>0.05</v>
          </cell>
          <cell r="V185">
            <v>1450000</v>
          </cell>
          <cell r="W185">
            <v>0.03</v>
          </cell>
          <cell r="X185">
            <v>870000</v>
          </cell>
          <cell r="Y185">
            <v>0.03</v>
          </cell>
          <cell r="Z185">
            <v>900000</v>
          </cell>
          <cell r="AA185">
            <v>1.7</v>
          </cell>
          <cell r="AB185">
            <v>1500000</v>
          </cell>
          <cell r="AC185">
            <v>30500000</v>
          </cell>
          <cell r="AD185">
            <v>0</v>
          </cell>
        </row>
        <row r="186">
          <cell r="A186" t="str">
            <v>BHS00596</v>
          </cell>
          <cell r="B186" t="str">
            <v>송정환</v>
          </cell>
          <cell r="C186" t="str">
            <v>BHS</v>
          </cell>
          <cell r="D186" t="str">
            <v>모바일게임본부</v>
          </cell>
          <cell r="E186" t="str">
            <v>김강석</v>
          </cell>
          <cell r="F186" t="str">
            <v>-</v>
          </cell>
          <cell r="G186" t="str">
            <v>T2팀</v>
          </cell>
          <cell r="H186" t="str">
            <v>아트</v>
          </cell>
          <cell r="I186" t="str">
            <v>-</v>
          </cell>
          <cell r="J186" t="str">
            <v>G2상</v>
          </cell>
          <cell r="K186" t="str">
            <v>-</v>
          </cell>
          <cell r="L186" t="str">
            <v>G2상</v>
          </cell>
          <cell r="M186" t="str">
            <v>-</v>
          </cell>
          <cell r="N186" t="str">
            <v>-</v>
          </cell>
          <cell r="O186">
            <v>47000000</v>
          </cell>
          <cell r="P186">
            <v>0</v>
          </cell>
          <cell r="Q186">
            <v>0</v>
          </cell>
          <cell r="R186">
            <v>46600000</v>
          </cell>
          <cell r="S186">
            <v>400000</v>
          </cell>
          <cell r="T186">
            <v>8.5106382978723406E-3</v>
          </cell>
          <cell r="U186">
            <v>0.03</v>
          </cell>
          <cell r="V186">
            <v>1410000</v>
          </cell>
          <cell r="W186">
            <v>0.02</v>
          </cell>
          <cell r="X186">
            <v>940000</v>
          </cell>
          <cell r="Y186">
            <v>0.02</v>
          </cell>
          <cell r="Z186">
            <v>900000</v>
          </cell>
          <cell r="AA186">
            <v>1</v>
          </cell>
          <cell r="AB186">
            <v>900000</v>
          </cell>
          <cell r="AC186">
            <v>47900000</v>
          </cell>
          <cell r="AD186">
            <v>0</v>
          </cell>
        </row>
        <row r="187">
          <cell r="A187" t="str">
            <v>BHS00597</v>
          </cell>
          <cell r="B187" t="str">
            <v>윤석재</v>
          </cell>
          <cell r="C187" t="str">
            <v>BHS</v>
          </cell>
          <cell r="D187" t="str">
            <v>TERA본부</v>
          </cell>
          <cell r="E187" t="str">
            <v>장병규</v>
          </cell>
          <cell r="F187" t="str">
            <v>글로벌실</v>
          </cell>
          <cell r="G187" t="str">
            <v>통합개발팀</v>
          </cell>
          <cell r="H187" t="str">
            <v>게임디자인</v>
          </cell>
          <cell r="I187" t="str">
            <v>-</v>
          </cell>
          <cell r="J187" t="str">
            <v>G2중</v>
          </cell>
          <cell r="K187" t="str">
            <v>-</v>
          </cell>
          <cell r="L187" t="str">
            <v>G2중</v>
          </cell>
          <cell r="M187" t="str">
            <v>-</v>
          </cell>
          <cell r="N187" t="str">
            <v>-</v>
          </cell>
          <cell r="O187">
            <v>44000000</v>
          </cell>
          <cell r="P187">
            <v>0</v>
          </cell>
          <cell r="Q187">
            <v>0</v>
          </cell>
          <cell r="R187">
            <v>40800000</v>
          </cell>
          <cell r="S187">
            <v>3200000</v>
          </cell>
          <cell r="T187">
            <v>7.2727272727272724E-2</v>
          </cell>
          <cell r="U187">
            <v>2.01E-2</v>
          </cell>
          <cell r="V187">
            <v>880000</v>
          </cell>
          <cell r="W187">
            <v>1.2999999999999999E-2</v>
          </cell>
          <cell r="X187">
            <v>570000</v>
          </cell>
          <cell r="Y187">
            <v>1.2999999999999999E-2</v>
          </cell>
          <cell r="Z187">
            <v>600000</v>
          </cell>
          <cell r="AA187">
            <v>1.1000000000000001</v>
          </cell>
          <cell r="AB187">
            <v>600000</v>
          </cell>
          <cell r="AC187">
            <v>44600000</v>
          </cell>
          <cell r="AD187">
            <v>0</v>
          </cell>
        </row>
        <row r="188">
          <cell r="A188" t="str">
            <v>BHS00598</v>
          </cell>
          <cell r="B188" t="str">
            <v>조원빈</v>
          </cell>
          <cell r="C188" t="str">
            <v>BHS</v>
          </cell>
          <cell r="D188" t="str">
            <v>TERA본부</v>
          </cell>
          <cell r="E188" t="str">
            <v>장병규</v>
          </cell>
          <cell r="F188" t="str">
            <v>생산성향상팀</v>
          </cell>
          <cell r="G188" t="str">
            <v>생산성향상팀</v>
          </cell>
          <cell r="H188" t="str">
            <v>테크</v>
          </cell>
          <cell r="I188" t="str">
            <v>-</v>
          </cell>
          <cell r="J188" t="str">
            <v>G1중</v>
          </cell>
          <cell r="K188" t="str">
            <v>-</v>
          </cell>
          <cell r="L188" t="str">
            <v>G1중</v>
          </cell>
          <cell r="M188" t="str">
            <v>-</v>
          </cell>
          <cell r="N188" t="str">
            <v>-</v>
          </cell>
          <cell r="O188">
            <v>37000000</v>
          </cell>
          <cell r="P188">
            <v>0</v>
          </cell>
          <cell r="Q188">
            <v>0</v>
          </cell>
          <cell r="R188">
            <v>37300000</v>
          </cell>
          <cell r="S188">
            <v>-300000</v>
          </cell>
          <cell r="T188">
            <v>-8.1081081081081086E-3</v>
          </cell>
          <cell r="U188">
            <v>0.04</v>
          </cell>
          <cell r="V188">
            <v>1480000</v>
          </cell>
          <cell r="W188">
            <v>2.5000000000000001E-2</v>
          </cell>
          <cell r="X188">
            <v>930000</v>
          </cell>
          <cell r="Y188">
            <v>2.5000000000000001E-2</v>
          </cell>
          <cell r="Z188">
            <v>900000</v>
          </cell>
          <cell r="AA188">
            <v>1.7</v>
          </cell>
          <cell r="AB188">
            <v>1600000</v>
          </cell>
          <cell r="AC188">
            <v>38600000</v>
          </cell>
          <cell r="AD188">
            <v>0</v>
          </cell>
        </row>
        <row r="189">
          <cell r="A189" t="str">
            <v>BHS00602</v>
          </cell>
          <cell r="B189" t="str">
            <v>김규동</v>
          </cell>
          <cell r="C189" t="str">
            <v>BHS</v>
          </cell>
          <cell r="D189" t="str">
            <v>모바일게임본부</v>
          </cell>
          <cell r="E189" t="str">
            <v>김강석</v>
          </cell>
          <cell r="F189" t="str">
            <v>-</v>
          </cell>
          <cell r="G189" t="str">
            <v>T2팀</v>
          </cell>
          <cell r="H189" t="str">
            <v>테크</v>
          </cell>
          <cell r="I189" t="str">
            <v>-</v>
          </cell>
          <cell r="J189" t="str">
            <v>G1중</v>
          </cell>
          <cell r="K189" t="str">
            <v>-</v>
          </cell>
          <cell r="L189" t="str">
            <v>G1중</v>
          </cell>
          <cell r="M189" t="str">
            <v>-</v>
          </cell>
          <cell r="N189" t="str">
            <v>-</v>
          </cell>
          <cell r="O189">
            <v>35000000</v>
          </cell>
          <cell r="P189">
            <v>0</v>
          </cell>
          <cell r="Q189">
            <v>0</v>
          </cell>
          <cell r="R189">
            <v>37300000</v>
          </cell>
          <cell r="S189">
            <v>-2300000</v>
          </cell>
          <cell r="T189">
            <v>-6.5714285714285711E-2</v>
          </cell>
          <cell r="U189">
            <v>0.06</v>
          </cell>
          <cell r="V189">
            <v>2100000</v>
          </cell>
          <cell r="W189">
            <v>3.5000000000000003E-2</v>
          </cell>
          <cell r="X189">
            <v>1230000</v>
          </cell>
          <cell r="Y189">
            <v>3.5000000000000003E-2</v>
          </cell>
          <cell r="Z189">
            <v>1200000</v>
          </cell>
          <cell r="AA189">
            <v>1.7</v>
          </cell>
          <cell r="AB189">
            <v>2100000</v>
          </cell>
          <cell r="AC189">
            <v>37100000</v>
          </cell>
          <cell r="AD189">
            <v>0</v>
          </cell>
        </row>
        <row r="190">
          <cell r="A190" t="str">
            <v>BHS00603</v>
          </cell>
          <cell r="B190" t="str">
            <v>인성민</v>
          </cell>
          <cell r="C190" t="str">
            <v>BHS</v>
          </cell>
          <cell r="D190" t="str">
            <v>모바일게임본부</v>
          </cell>
          <cell r="E190" t="str">
            <v>김강석</v>
          </cell>
          <cell r="F190" t="str">
            <v>-</v>
          </cell>
          <cell r="G190" t="str">
            <v>A팀</v>
          </cell>
          <cell r="H190" t="str">
            <v>테크</v>
          </cell>
          <cell r="I190" t="str">
            <v>-</v>
          </cell>
          <cell r="J190" t="str">
            <v>G2하</v>
          </cell>
          <cell r="K190" t="str">
            <v>-</v>
          </cell>
          <cell r="L190" t="str">
            <v>G2하</v>
          </cell>
          <cell r="M190" t="str">
            <v>-</v>
          </cell>
          <cell r="N190" t="str">
            <v>-</v>
          </cell>
          <cell r="O190">
            <v>43000000</v>
          </cell>
          <cell r="P190">
            <v>0</v>
          </cell>
          <cell r="Q190">
            <v>0</v>
          </cell>
          <cell r="R190">
            <v>44500000</v>
          </cell>
          <cell r="S190">
            <v>-1500000</v>
          </cell>
          <cell r="T190">
            <v>-3.4883720930232558E-2</v>
          </cell>
          <cell r="U190">
            <v>0.05</v>
          </cell>
          <cell r="V190">
            <v>2150000</v>
          </cell>
          <cell r="W190">
            <v>0.03</v>
          </cell>
          <cell r="X190">
            <v>1290000</v>
          </cell>
          <cell r="Y190">
            <v>0.03</v>
          </cell>
          <cell r="Z190">
            <v>1300000</v>
          </cell>
          <cell r="AA190">
            <v>1.2</v>
          </cell>
          <cell r="AB190">
            <v>1500000</v>
          </cell>
          <cell r="AC190">
            <v>44500000</v>
          </cell>
          <cell r="AD190">
            <v>0</v>
          </cell>
        </row>
        <row r="191">
          <cell r="A191" t="str">
            <v>BHS00604</v>
          </cell>
          <cell r="B191" t="str">
            <v>박민지</v>
          </cell>
          <cell r="C191" t="str">
            <v>BHS</v>
          </cell>
          <cell r="D191" t="str">
            <v>신규개발본부</v>
          </cell>
          <cell r="E191" t="str">
            <v>양재헌</v>
          </cell>
          <cell r="F191" t="str">
            <v>GTR팀</v>
          </cell>
          <cell r="G191" t="str">
            <v>GTR팀</v>
          </cell>
          <cell r="H191" t="str">
            <v>TA</v>
          </cell>
          <cell r="I191" t="str">
            <v>-</v>
          </cell>
          <cell r="J191" t="str">
            <v>G1하</v>
          </cell>
          <cell r="K191" t="str">
            <v>-</v>
          </cell>
          <cell r="L191" t="str">
            <v>G1하</v>
          </cell>
          <cell r="M191" t="str">
            <v>-</v>
          </cell>
          <cell r="N191" t="str">
            <v>-</v>
          </cell>
          <cell r="O191">
            <v>28000000</v>
          </cell>
          <cell r="P191">
            <v>0</v>
          </cell>
          <cell r="Q191">
            <v>0</v>
          </cell>
          <cell r="R191">
            <v>34000000</v>
          </cell>
          <cell r="S191">
            <v>-6000000</v>
          </cell>
          <cell r="T191">
            <v>-0.21428571428571427</v>
          </cell>
          <cell r="U191">
            <v>0.09</v>
          </cell>
          <cell r="V191">
            <v>2520000</v>
          </cell>
          <cell r="W191">
            <v>0</v>
          </cell>
          <cell r="X191">
            <v>0</v>
          </cell>
          <cell r="Y191">
            <v>0</v>
          </cell>
          <cell r="Z191">
            <v>0</v>
          </cell>
          <cell r="AA191">
            <v>1.8</v>
          </cell>
          <cell r="AB191">
            <v>0</v>
          </cell>
          <cell r="AC191">
            <v>28000000</v>
          </cell>
          <cell r="AD191">
            <v>0</v>
          </cell>
        </row>
        <row r="192">
          <cell r="A192" t="str">
            <v>BHS00609</v>
          </cell>
          <cell r="B192" t="str">
            <v>김지훈</v>
          </cell>
          <cell r="C192" t="str">
            <v>BHS</v>
          </cell>
          <cell r="D192" t="str">
            <v>TERA본부</v>
          </cell>
          <cell r="E192" t="str">
            <v>장병규</v>
          </cell>
          <cell r="F192" t="str">
            <v>제작실</v>
          </cell>
          <cell r="G192" t="str">
            <v>이펙트 아트팀</v>
          </cell>
          <cell r="H192" t="str">
            <v>아트</v>
          </cell>
          <cell r="I192" t="str">
            <v>-</v>
          </cell>
          <cell r="J192" t="str">
            <v>G1중</v>
          </cell>
          <cell r="K192" t="str">
            <v>-</v>
          </cell>
          <cell r="L192" t="str">
            <v>G1중</v>
          </cell>
          <cell r="M192" t="str">
            <v>-</v>
          </cell>
          <cell r="N192" t="str">
            <v>-</v>
          </cell>
          <cell r="O192">
            <v>28000000</v>
          </cell>
          <cell r="P192">
            <v>0</v>
          </cell>
          <cell r="Q192">
            <v>0</v>
          </cell>
          <cell r="R192">
            <v>28000000</v>
          </cell>
          <cell r="S192">
            <v>0</v>
          </cell>
          <cell r="T192">
            <v>0</v>
          </cell>
          <cell r="U192">
            <v>0.03</v>
          </cell>
          <cell r="V192">
            <v>840000</v>
          </cell>
          <cell r="W192">
            <v>0.02</v>
          </cell>
          <cell r="X192">
            <v>560000</v>
          </cell>
          <cell r="Y192">
            <v>0.02</v>
          </cell>
          <cell r="Z192">
            <v>600000</v>
          </cell>
          <cell r="AA192">
            <v>1.7</v>
          </cell>
          <cell r="AB192">
            <v>1000000</v>
          </cell>
          <cell r="AC192">
            <v>29000000</v>
          </cell>
          <cell r="AD192">
            <v>0</v>
          </cell>
        </row>
        <row r="193">
          <cell r="A193" t="str">
            <v>BHS00610</v>
          </cell>
          <cell r="B193" t="str">
            <v>신정현</v>
          </cell>
          <cell r="C193" t="str">
            <v>BHS</v>
          </cell>
          <cell r="D193" t="str">
            <v>TERA본부</v>
          </cell>
          <cell r="E193" t="str">
            <v>장병규</v>
          </cell>
          <cell r="F193" t="str">
            <v>제작실</v>
          </cell>
          <cell r="G193" t="str">
            <v>서버팀</v>
          </cell>
          <cell r="H193" t="str">
            <v>테크</v>
          </cell>
          <cell r="I193" t="str">
            <v>-</v>
          </cell>
          <cell r="J193" t="str">
            <v>G1하</v>
          </cell>
          <cell r="K193" t="str">
            <v>-</v>
          </cell>
          <cell r="L193" t="str">
            <v>G1하</v>
          </cell>
          <cell r="M193" t="str">
            <v>-</v>
          </cell>
          <cell r="N193" t="str">
            <v>-</v>
          </cell>
          <cell r="O193">
            <v>34000000</v>
          </cell>
          <cell r="P193">
            <v>0</v>
          </cell>
          <cell r="Q193">
            <v>0</v>
          </cell>
          <cell r="R193">
            <v>34000000</v>
          </cell>
          <cell r="S193">
            <v>0</v>
          </cell>
          <cell r="T193">
            <v>0</v>
          </cell>
          <cell r="U193">
            <v>0.03</v>
          </cell>
          <cell r="V193">
            <v>1020000</v>
          </cell>
          <cell r="W193">
            <v>0.02</v>
          </cell>
          <cell r="X193">
            <v>680000</v>
          </cell>
          <cell r="Y193">
            <v>0.02</v>
          </cell>
          <cell r="Z193">
            <v>700000</v>
          </cell>
          <cell r="AA193">
            <v>1.8</v>
          </cell>
          <cell r="AB193">
            <v>1200000</v>
          </cell>
          <cell r="AC193">
            <v>35200000</v>
          </cell>
          <cell r="AD193">
            <v>0</v>
          </cell>
        </row>
        <row r="194">
          <cell r="A194" t="str">
            <v>BHS00611</v>
          </cell>
          <cell r="B194" t="str">
            <v>오원종</v>
          </cell>
          <cell r="C194" t="str">
            <v>BHS</v>
          </cell>
          <cell r="D194" t="str">
            <v>TERA본부</v>
          </cell>
          <cell r="E194" t="str">
            <v>장병규</v>
          </cell>
          <cell r="F194" t="str">
            <v>제작실</v>
          </cell>
          <cell r="G194" t="str">
            <v>서버팀</v>
          </cell>
          <cell r="H194" t="str">
            <v>테크</v>
          </cell>
          <cell r="I194" t="str">
            <v>-</v>
          </cell>
          <cell r="J194" t="str">
            <v>G1하</v>
          </cell>
          <cell r="K194" t="str">
            <v>-</v>
          </cell>
          <cell r="L194" t="str">
            <v>G1하</v>
          </cell>
          <cell r="M194" t="str">
            <v>-</v>
          </cell>
          <cell r="N194" t="str">
            <v>-</v>
          </cell>
          <cell r="O194">
            <v>34000000</v>
          </cell>
          <cell r="P194">
            <v>0</v>
          </cell>
          <cell r="Q194">
            <v>0</v>
          </cell>
          <cell r="R194">
            <v>34000000</v>
          </cell>
          <cell r="S194">
            <v>0</v>
          </cell>
          <cell r="T194">
            <v>0</v>
          </cell>
          <cell r="U194">
            <v>0.03</v>
          </cell>
          <cell r="V194">
            <v>1020000</v>
          </cell>
          <cell r="W194">
            <v>0.02</v>
          </cell>
          <cell r="X194">
            <v>680000</v>
          </cell>
          <cell r="Y194">
            <v>0.02</v>
          </cell>
          <cell r="Z194">
            <v>700000</v>
          </cell>
          <cell r="AA194">
            <v>1.8</v>
          </cell>
          <cell r="AB194">
            <v>1200000</v>
          </cell>
          <cell r="AC194">
            <v>35200000</v>
          </cell>
          <cell r="AD194">
            <v>0</v>
          </cell>
        </row>
        <row r="195">
          <cell r="A195" t="str">
            <v>BHS00612</v>
          </cell>
          <cell r="B195" t="str">
            <v>임정환</v>
          </cell>
          <cell r="C195" t="str">
            <v>BHS</v>
          </cell>
          <cell r="D195" t="str">
            <v>TERA본부</v>
          </cell>
          <cell r="E195" t="str">
            <v>장병규</v>
          </cell>
          <cell r="F195" t="str">
            <v>제작실</v>
          </cell>
          <cell r="G195" t="str">
            <v>클라이언트팀</v>
          </cell>
          <cell r="H195" t="str">
            <v>테크</v>
          </cell>
          <cell r="I195" t="str">
            <v>-</v>
          </cell>
          <cell r="J195" t="str">
            <v>G1하</v>
          </cell>
          <cell r="K195" t="str">
            <v>-</v>
          </cell>
          <cell r="L195" t="str">
            <v>G1하</v>
          </cell>
          <cell r="M195" t="str">
            <v>-</v>
          </cell>
          <cell r="N195" t="str">
            <v>-</v>
          </cell>
          <cell r="O195">
            <v>34000000</v>
          </cell>
          <cell r="P195">
            <v>0</v>
          </cell>
          <cell r="Q195">
            <v>0</v>
          </cell>
          <cell r="R195">
            <v>34000000</v>
          </cell>
          <cell r="S195">
            <v>0</v>
          </cell>
          <cell r="T195">
            <v>0</v>
          </cell>
          <cell r="U195">
            <v>0.03</v>
          </cell>
          <cell r="V195">
            <v>1020000</v>
          </cell>
          <cell r="W195">
            <v>0.02</v>
          </cell>
          <cell r="X195">
            <v>680000</v>
          </cell>
          <cell r="Y195">
            <v>0.02</v>
          </cell>
          <cell r="Z195">
            <v>700000</v>
          </cell>
          <cell r="AA195">
            <v>1.8</v>
          </cell>
          <cell r="AB195">
            <v>1200000</v>
          </cell>
          <cell r="AC195">
            <v>35200000</v>
          </cell>
          <cell r="AD195">
            <v>0</v>
          </cell>
        </row>
        <row r="196">
          <cell r="A196" t="str">
            <v>BHS00614</v>
          </cell>
          <cell r="B196" t="str">
            <v>이희형</v>
          </cell>
          <cell r="C196" t="str">
            <v>BHS</v>
          </cell>
          <cell r="D196" t="str">
            <v>경영</v>
          </cell>
          <cell r="E196" t="str">
            <v>김강석</v>
          </cell>
          <cell r="F196" t="str">
            <v>경영기획실</v>
          </cell>
          <cell r="G196" t="str">
            <v>재무팀</v>
          </cell>
          <cell r="H196" t="str">
            <v>경영</v>
          </cell>
          <cell r="I196" t="str">
            <v>-</v>
          </cell>
          <cell r="J196" t="str">
            <v>G1중</v>
          </cell>
          <cell r="K196" t="str">
            <v>-</v>
          </cell>
          <cell r="L196" t="str">
            <v>G1중</v>
          </cell>
          <cell r="M196" t="str">
            <v>-</v>
          </cell>
          <cell r="N196" t="str">
            <v>-</v>
          </cell>
          <cell r="O196">
            <v>30000000</v>
          </cell>
          <cell r="P196">
            <v>0</v>
          </cell>
          <cell r="Q196">
            <v>0</v>
          </cell>
          <cell r="R196">
            <v>28200000</v>
          </cell>
          <cell r="S196">
            <v>1800000</v>
          </cell>
          <cell r="T196">
            <v>0.06</v>
          </cell>
          <cell r="U196">
            <v>2.01E-2</v>
          </cell>
          <cell r="V196">
            <v>600000</v>
          </cell>
          <cell r="W196">
            <v>1.2999999999999999E-2</v>
          </cell>
          <cell r="X196">
            <v>390000</v>
          </cell>
          <cell r="Y196">
            <v>1.2999999999999999E-2</v>
          </cell>
          <cell r="Z196">
            <v>400000</v>
          </cell>
          <cell r="AA196">
            <v>1.7</v>
          </cell>
          <cell r="AB196">
            <v>700000</v>
          </cell>
          <cell r="AC196">
            <v>30700000</v>
          </cell>
          <cell r="AD196">
            <v>0</v>
          </cell>
        </row>
        <row r="197">
          <cell r="A197" t="str">
            <v>BHS00615</v>
          </cell>
          <cell r="B197" t="str">
            <v>인선</v>
          </cell>
          <cell r="C197" t="str">
            <v>BHS</v>
          </cell>
          <cell r="D197" t="str">
            <v>신규개발본부</v>
          </cell>
          <cell r="E197" t="str">
            <v>양재헌</v>
          </cell>
          <cell r="F197" t="str">
            <v>GTR팀</v>
          </cell>
          <cell r="G197" t="str">
            <v>GTR팀</v>
          </cell>
          <cell r="H197" t="str">
            <v>TA</v>
          </cell>
          <cell r="I197" t="str">
            <v>-</v>
          </cell>
          <cell r="J197" t="str">
            <v>G1하</v>
          </cell>
          <cell r="K197" t="str">
            <v>-</v>
          </cell>
          <cell r="L197" t="str">
            <v>G1하</v>
          </cell>
          <cell r="M197" t="str">
            <v>-</v>
          </cell>
          <cell r="N197" t="str">
            <v>-</v>
          </cell>
          <cell r="O197">
            <v>28000000</v>
          </cell>
          <cell r="P197">
            <v>0</v>
          </cell>
          <cell r="Q197">
            <v>0</v>
          </cell>
          <cell r="R197">
            <v>34000000</v>
          </cell>
          <cell r="S197">
            <v>-6000000</v>
          </cell>
          <cell r="T197">
            <v>-0.21428571428571427</v>
          </cell>
          <cell r="U197">
            <v>0.09</v>
          </cell>
          <cell r="V197">
            <v>2520000</v>
          </cell>
          <cell r="W197">
            <v>0</v>
          </cell>
          <cell r="X197">
            <v>0</v>
          </cell>
          <cell r="Y197">
            <v>0</v>
          </cell>
          <cell r="Z197">
            <v>0</v>
          </cell>
          <cell r="AA197">
            <v>1.8</v>
          </cell>
          <cell r="AB197">
            <v>0</v>
          </cell>
          <cell r="AC197">
            <v>28000000</v>
          </cell>
          <cell r="AD197">
            <v>0</v>
          </cell>
        </row>
        <row r="198">
          <cell r="A198" t="str">
            <v>BHS00616</v>
          </cell>
          <cell r="B198" t="str">
            <v>김장환</v>
          </cell>
          <cell r="C198" t="str">
            <v>BHS</v>
          </cell>
          <cell r="D198" t="str">
            <v>CEO</v>
          </cell>
          <cell r="E198" t="str">
            <v>김강석</v>
          </cell>
          <cell r="F198" t="str">
            <v>CEO</v>
          </cell>
          <cell r="G198" t="str">
            <v>모바일개발팀</v>
          </cell>
          <cell r="H198" t="str">
            <v>게임디자인</v>
          </cell>
          <cell r="I198" t="str">
            <v>-</v>
          </cell>
          <cell r="J198" t="str">
            <v>G1하</v>
          </cell>
          <cell r="K198" t="str">
            <v>-</v>
          </cell>
          <cell r="L198" t="str">
            <v>G1하</v>
          </cell>
          <cell r="M198" t="str">
            <v>-</v>
          </cell>
          <cell r="N198" t="str">
            <v>-</v>
          </cell>
          <cell r="O198">
            <v>26000000</v>
          </cell>
          <cell r="P198">
            <v>0</v>
          </cell>
          <cell r="Q198">
            <v>0</v>
          </cell>
          <cell r="R198">
            <v>27000000</v>
          </cell>
          <cell r="S198">
            <v>-1000000</v>
          </cell>
          <cell r="T198">
            <v>-3.8461538461538464E-2</v>
          </cell>
          <cell r="U198">
            <v>0.05</v>
          </cell>
          <cell r="V198">
            <v>1300000</v>
          </cell>
          <cell r="W198">
            <v>0.03</v>
          </cell>
          <cell r="X198">
            <v>780000</v>
          </cell>
          <cell r="Y198">
            <v>0.03</v>
          </cell>
          <cell r="Z198">
            <v>800000</v>
          </cell>
          <cell r="AA198">
            <v>1.8</v>
          </cell>
          <cell r="AB198">
            <v>1400000</v>
          </cell>
          <cell r="AC198">
            <v>27400000</v>
          </cell>
          <cell r="AD198">
            <v>0</v>
          </cell>
        </row>
        <row r="199">
          <cell r="A199" t="str">
            <v>BHP00101</v>
          </cell>
          <cell r="B199" t="str">
            <v>서규석</v>
          </cell>
          <cell r="C199" t="str">
            <v>BHP</v>
          </cell>
          <cell r="D199" t="str">
            <v>스튜디오W</v>
          </cell>
          <cell r="E199" t="str">
            <v>양재헌</v>
          </cell>
          <cell r="F199">
            <v>0</v>
          </cell>
          <cell r="G199">
            <v>0</v>
          </cell>
          <cell r="H199" t="str">
            <v>아트</v>
          </cell>
          <cell r="I199" t="str">
            <v>-</v>
          </cell>
          <cell r="J199" t="str">
            <v>G4하</v>
          </cell>
          <cell r="K199" t="str">
            <v>-</v>
          </cell>
          <cell r="L199" t="str">
            <v>G4하</v>
          </cell>
          <cell r="M199" t="str">
            <v>-</v>
          </cell>
          <cell r="N199" t="str">
            <v>-</v>
          </cell>
          <cell r="O199" t="e">
            <v>#N/A</v>
          </cell>
          <cell r="P199">
            <v>0</v>
          </cell>
          <cell r="Q199">
            <v>0</v>
          </cell>
          <cell r="R199">
            <v>91400000</v>
          </cell>
          <cell r="S199" t="e">
            <v>#N/A</v>
          </cell>
          <cell r="T199" t="e">
            <v>#N/A</v>
          </cell>
          <cell r="U199" t="e">
            <v>#N/A</v>
          </cell>
          <cell r="V199" t="e">
            <v>#N/A</v>
          </cell>
          <cell r="W199" t="e">
            <v>#N/A</v>
          </cell>
          <cell r="X199" t="e">
            <v>#N/A</v>
          </cell>
          <cell r="Y199" t="e">
            <v>#N/A</v>
          </cell>
          <cell r="Z199" t="e">
            <v>#N/A</v>
          </cell>
          <cell r="AA199">
            <v>0.9</v>
          </cell>
          <cell r="AB199" t="e">
            <v>#N/A</v>
          </cell>
          <cell r="AC199" t="e">
            <v>#N/A</v>
          </cell>
          <cell r="AD199">
            <v>0</v>
          </cell>
        </row>
        <row r="200">
          <cell r="A200" t="str">
            <v>BHP00102</v>
          </cell>
          <cell r="B200" t="str">
            <v>양승재</v>
          </cell>
          <cell r="C200" t="str">
            <v>BHP</v>
          </cell>
          <cell r="D200" t="str">
            <v>스튜디오W</v>
          </cell>
          <cell r="E200" t="str">
            <v>양재헌</v>
          </cell>
          <cell r="F200">
            <v>0</v>
          </cell>
          <cell r="G200">
            <v>0</v>
          </cell>
          <cell r="H200" t="str">
            <v>테크</v>
          </cell>
          <cell r="I200" t="str">
            <v>-</v>
          </cell>
          <cell r="J200" t="str">
            <v>G2중</v>
          </cell>
          <cell r="K200" t="str">
            <v>-</v>
          </cell>
          <cell r="L200" t="str">
            <v>G2중</v>
          </cell>
          <cell r="M200" t="str">
            <v>-</v>
          </cell>
          <cell r="N200" t="str">
            <v>-</v>
          </cell>
          <cell r="O200" t="e">
            <v>#N/A</v>
          </cell>
          <cell r="P200">
            <v>0</v>
          </cell>
          <cell r="Q200">
            <v>0</v>
          </cell>
          <cell r="R200">
            <v>48700000</v>
          </cell>
          <cell r="S200" t="e">
            <v>#N/A</v>
          </cell>
          <cell r="T200" t="e">
            <v>#N/A</v>
          </cell>
          <cell r="U200" t="e">
            <v>#N/A</v>
          </cell>
          <cell r="V200" t="e">
            <v>#N/A</v>
          </cell>
          <cell r="W200" t="e">
            <v>#N/A</v>
          </cell>
          <cell r="X200" t="e">
            <v>#N/A</v>
          </cell>
          <cell r="Y200" t="e">
            <v>#N/A</v>
          </cell>
          <cell r="Z200" t="e">
            <v>#N/A</v>
          </cell>
          <cell r="AA200">
            <v>1.1000000000000001</v>
          </cell>
          <cell r="AB200" t="e">
            <v>#N/A</v>
          </cell>
          <cell r="AC200" t="e">
            <v>#N/A</v>
          </cell>
          <cell r="AD200">
            <v>0</v>
          </cell>
        </row>
        <row r="201">
          <cell r="A201" t="str">
            <v>BHP00103</v>
          </cell>
          <cell r="B201" t="str">
            <v>백태현</v>
          </cell>
          <cell r="C201" t="str">
            <v>BHP</v>
          </cell>
          <cell r="D201" t="str">
            <v>스튜디오W</v>
          </cell>
          <cell r="E201" t="str">
            <v>양재헌</v>
          </cell>
          <cell r="F201">
            <v>0</v>
          </cell>
          <cell r="G201">
            <v>0</v>
          </cell>
          <cell r="H201" t="str">
            <v>테크</v>
          </cell>
          <cell r="I201" t="str">
            <v>-</v>
          </cell>
          <cell r="J201" t="str">
            <v>G2중</v>
          </cell>
          <cell r="K201" t="str">
            <v>-</v>
          </cell>
          <cell r="L201" t="str">
            <v>G2중</v>
          </cell>
          <cell r="M201" t="str">
            <v>-</v>
          </cell>
          <cell r="N201" t="str">
            <v>-</v>
          </cell>
          <cell r="O201" t="e">
            <v>#N/A</v>
          </cell>
          <cell r="P201">
            <v>0</v>
          </cell>
          <cell r="Q201">
            <v>0</v>
          </cell>
          <cell r="R201">
            <v>48700000</v>
          </cell>
          <cell r="S201" t="e">
            <v>#N/A</v>
          </cell>
          <cell r="T201" t="e">
            <v>#N/A</v>
          </cell>
          <cell r="U201" t="e">
            <v>#N/A</v>
          </cell>
          <cell r="V201" t="e">
            <v>#N/A</v>
          </cell>
          <cell r="W201" t="e">
            <v>#N/A</v>
          </cell>
          <cell r="X201" t="e">
            <v>#N/A</v>
          </cell>
          <cell r="Y201" t="e">
            <v>#N/A</v>
          </cell>
          <cell r="Z201" t="e">
            <v>#N/A</v>
          </cell>
          <cell r="AA201">
            <v>1.1000000000000001</v>
          </cell>
          <cell r="AB201" t="e">
            <v>#N/A</v>
          </cell>
          <cell r="AC201" t="e">
            <v>#N/A</v>
          </cell>
          <cell r="AD201">
            <v>0</v>
          </cell>
        </row>
        <row r="202">
          <cell r="A202" t="str">
            <v>BHP00108</v>
          </cell>
          <cell r="B202" t="str">
            <v>조남영</v>
          </cell>
          <cell r="C202" t="str">
            <v>BHP</v>
          </cell>
          <cell r="D202" t="str">
            <v>스튜디오W</v>
          </cell>
          <cell r="E202" t="str">
            <v>양재헌</v>
          </cell>
          <cell r="F202">
            <v>0</v>
          </cell>
          <cell r="G202">
            <v>0</v>
          </cell>
          <cell r="H202" t="str">
            <v>게임디자인</v>
          </cell>
          <cell r="I202" t="str">
            <v>-</v>
          </cell>
          <cell r="J202" t="str">
            <v>G3상</v>
          </cell>
          <cell r="K202" t="str">
            <v>-</v>
          </cell>
          <cell r="L202" t="str">
            <v>G3상</v>
          </cell>
          <cell r="M202" t="str">
            <v>-</v>
          </cell>
          <cell r="N202" t="str">
            <v>-</v>
          </cell>
          <cell r="O202" t="e">
            <v>#N/A</v>
          </cell>
          <cell r="P202">
            <v>0</v>
          </cell>
          <cell r="Q202">
            <v>0</v>
          </cell>
          <cell r="R202">
            <v>79200000</v>
          </cell>
          <cell r="S202" t="e">
            <v>#N/A</v>
          </cell>
          <cell r="T202" t="e">
            <v>#N/A</v>
          </cell>
          <cell r="U202" t="e">
            <v>#N/A</v>
          </cell>
          <cell r="V202" t="e">
            <v>#N/A</v>
          </cell>
          <cell r="W202" t="e">
            <v>#N/A</v>
          </cell>
          <cell r="X202" t="e">
            <v>#N/A</v>
          </cell>
          <cell r="Y202" t="e">
            <v>#N/A</v>
          </cell>
          <cell r="Z202" t="e">
            <v>#N/A</v>
          </cell>
          <cell r="AA202">
            <v>0.95</v>
          </cell>
          <cell r="AB202" t="e">
            <v>#N/A</v>
          </cell>
          <cell r="AC202" t="e">
            <v>#N/A</v>
          </cell>
          <cell r="AD202">
            <v>0</v>
          </cell>
        </row>
        <row r="203">
          <cell r="A203" t="str">
            <v>BHP00110</v>
          </cell>
          <cell r="B203" t="str">
            <v>김준형</v>
          </cell>
          <cell r="C203" t="str">
            <v>BHP</v>
          </cell>
          <cell r="D203" t="str">
            <v>스튜디오W</v>
          </cell>
          <cell r="E203" t="str">
            <v>양재헌</v>
          </cell>
          <cell r="F203">
            <v>0</v>
          </cell>
          <cell r="G203">
            <v>0</v>
          </cell>
          <cell r="H203" t="str">
            <v>테크</v>
          </cell>
          <cell r="I203" t="str">
            <v>-</v>
          </cell>
          <cell r="J203" t="str">
            <v>G1상</v>
          </cell>
          <cell r="K203" t="str">
            <v>-</v>
          </cell>
          <cell r="L203" t="str">
            <v>G1상</v>
          </cell>
          <cell r="M203" t="str">
            <v>-</v>
          </cell>
          <cell r="N203" t="str">
            <v>-</v>
          </cell>
          <cell r="O203" t="e">
            <v>#N/A</v>
          </cell>
          <cell r="P203">
            <v>0</v>
          </cell>
          <cell r="Q203">
            <v>0</v>
          </cell>
          <cell r="R203">
            <v>40600000</v>
          </cell>
          <cell r="S203" t="e">
            <v>#N/A</v>
          </cell>
          <cell r="T203" t="e">
            <v>#N/A</v>
          </cell>
          <cell r="U203" t="e">
            <v>#N/A</v>
          </cell>
          <cell r="V203" t="e">
            <v>#N/A</v>
          </cell>
          <cell r="W203" t="e">
            <v>#N/A</v>
          </cell>
          <cell r="X203" t="e">
            <v>#N/A</v>
          </cell>
          <cell r="Y203" t="e">
            <v>#N/A</v>
          </cell>
          <cell r="Z203" t="e">
            <v>#N/A</v>
          </cell>
          <cell r="AA203">
            <v>1.5</v>
          </cell>
          <cell r="AB203" t="e">
            <v>#N/A</v>
          </cell>
          <cell r="AC203" t="e">
            <v>#N/A</v>
          </cell>
          <cell r="AD203">
            <v>0</v>
          </cell>
        </row>
        <row r="204">
          <cell r="A204" t="str">
            <v>BHP00113</v>
          </cell>
          <cell r="B204" t="str">
            <v>안현주</v>
          </cell>
          <cell r="C204" t="str">
            <v>BHP</v>
          </cell>
          <cell r="D204" t="str">
            <v>스튜디오W</v>
          </cell>
          <cell r="E204" t="str">
            <v>양재헌</v>
          </cell>
          <cell r="F204">
            <v>0</v>
          </cell>
          <cell r="G204">
            <v>0</v>
          </cell>
          <cell r="H204" t="str">
            <v>테크</v>
          </cell>
          <cell r="I204" t="str">
            <v>-</v>
          </cell>
          <cell r="J204" t="str">
            <v>G1중</v>
          </cell>
          <cell r="K204" t="str">
            <v>-</v>
          </cell>
          <cell r="L204" t="str">
            <v>G1중</v>
          </cell>
          <cell r="M204" t="str">
            <v>-</v>
          </cell>
          <cell r="N204" t="str">
            <v>-</v>
          </cell>
          <cell r="O204" t="e">
            <v>#N/A</v>
          </cell>
          <cell r="P204">
            <v>0</v>
          </cell>
          <cell r="Q204">
            <v>0</v>
          </cell>
          <cell r="R204">
            <v>37600000</v>
          </cell>
          <cell r="S204" t="e">
            <v>#N/A</v>
          </cell>
          <cell r="T204" t="e">
            <v>#N/A</v>
          </cell>
          <cell r="U204" t="e">
            <v>#N/A</v>
          </cell>
          <cell r="V204" t="e">
            <v>#N/A</v>
          </cell>
          <cell r="W204" t="e">
            <v>#N/A</v>
          </cell>
          <cell r="X204" t="e">
            <v>#N/A</v>
          </cell>
          <cell r="Y204" t="e">
            <v>#N/A</v>
          </cell>
          <cell r="Z204" t="e">
            <v>#N/A</v>
          </cell>
          <cell r="AA204">
            <v>1.7</v>
          </cell>
          <cell r="AB204" t="e">
            <v>#N/A</v>
          </cell>
          <cell r="AC204" t="e">
            <v>#N/A</v>
          </cell>
          <cell r="AD204">
            <v>0</v>
          </cell>
        </row>
        <row r="205">
          <cell r="A205" t="str">
            <v>BHP00117</v>
          </cell>
          <cell r="B205" t="str">
            <v>최단비</v>
          </cell>
          <cell r="C205" t="str">
            <v>BHP</v>
          </cell>
          <cell r="D205" t="str">
            <v>스튜디오W</v>
          </cell>
          <cell r="E205" t="str">
            <v>양재헌</v>
          </cell>
          <cell r="F205">
            <v>0</v>
          </cell>
          <cell r="G205">
            <v>0</v>
          </cell>
          <cell r="H205" t="str">
            <v>아트</v>
          </cell>
          <cell r="I205" t="str">
            <v>-</v>
          </cell>
          <cell r="J205" t="str">
            <v>G2중</v>
          </cell>
          <cell r="K205" t="str">
            <v>-</v>
          </cell>
          <cell r="L205" t="str">
            <v>G2중</v>
          </cell>
          <cell r="M205" t="str">
            <v>-</v>
          </cell>
          <cell r="N205" t="str">
            <v>-</v>
          </cell>
          <cell r="O205" t="e">
            <v>#N/A</v>
          </cell>
          <cell r="P205">
            <v>0</v>
          </cell>
          <cell r="Q205">
            <v>0</v>
          </cell>
          <cell r="R205">
            <v>40600000</v>
          </cell>
          <cell r="S205" t="e">
            <v>#N/A</v>
          </cell>
          <cell r="T205" t="e">
            <v>#N/A</v>
          </cell>
          <cell r="U205" t="e">
            <v>#N/A</v>
          </cell>
          <cell r="V205" t="e">
            <v>#N/A</v>
          </cell>
          <cell r="W205" t="e">
            <v>#N/A</v>
          </cell>
          <cell r="X205" t="e">
            <v>#N/A</v>
          </cell>
          <cell r="Y205" t="e">
            <v>#N/A</v>
          </cell>
          <cell r="Z205" t="e">
            <v>#N/A</v>
          </cell>
          <cell r="AA205">
            <v>1.1000000000000001</v>
          </cell>
          <cell r="AB205" t="e">
            <v>#N/A</v>
          </cell>
          <cell r="AC205" t="e">
            <v>#N/A</v>
          </cell>
          <cell r="AD205">
            <v>0</v>
          </cell>
        </row>
        <row r="206">
          <cell r="A206" t="str">
            <v>BHS00043</v>
          </cell>
          <cell r="B206" t="str">
            <v>한승환</v>
          </cell>
          <cell r="C206" t="str">
            <v>BHP</v>
          </cell>
          <cell r="D206" t="str">
            <v>스튜디오W</v>
          </cell>
          <cell r="E206" t="str">
            <v>양재헌</v>
          </cell>
          <cell r="F206">
            <v>0</v>
          </cell>
          <cell r="G206">
            <v>0</v>
          </cell>
          <cell r="H206" t="str">
            <v>테크</v>
          </cell>
          <cell r="I206" t="str">
            <v>G3상</v>
          </cell>
          <cell r="J206" t="str">
            <v>G3상</v>
          </cell>
          <cell r="K206" t="str">
            <v>-</v>
          </cell>
          <cell r="L206" t="str">
            <v>G4하</v>
          </cell>
          <cell r="M206" t="str">
            <v>등급</v>
          </cell>
          <cell r="N206">
            <v>65000000</v>
          </cell>
          <cell r="O206">
            <v>67000000</v>
          </cell>
          <cell r="P206">
            <v>2000000</v>
          </cell>
          <cell r="Q206">
            <v>3.0769230769230771E-2</v>
          </cell>
          <cell r="R206">
            <v>91400000</v>
          </cell>
          <cell r="S206">
            <v>-24400000</v>
          </cell>
          <cell r="T206">
            <v>-0.36417910447761193</v>
          </cell>
          <cell r="U206">
            <v>0.09</v>
          </cell>
          <cell r="V206">
            <v>6030000</v>
          </cell>
          <cell r="W206">
            <v>0.06</v>
          </cell>
          <cell r="X206">
            <v>4020000</v>
          </cell>
          <cell r="Y206">
            <v>0.09</v>
          </cell>
          <cell r="Z206">
            <v>6000000</v>
          </cell>
          <cell r="AA206">
            <v>0.9</v>
          </cell>
          <cell r="AB206">
            <v>5400000</v>
          </cell>
          <cell r="AC206">
            <v>72400000</v>
          </cell>
          <cell r="AD206" t="str">
            <v>(한) 역량등급에 대한 판단 과정이 있었나? (장) 한승환님도 업무 프로세스에 따라서 진행했다. 프로세스에 따라서, 역량등급 조정 검토 대상자가 아니었다. 다만, 현재 프로세스에서는 팀장이 역량등급 조정 대상자가 안될 가능성이 높고, G3/G4의 정형화가 미흡하여, 해당 이슈는 다음 평가 시즌에 보강해야 한다.</v>
          </cell>
        </row>
        <row r="207">
          <cell r="A207" t="str">
            <v>BHS00047</v>
          </cell>
          <cell r="B207" t="str">
            <v>허정삼</v>
          </cell>
          <cell r="C207" t="str">
            <v>BHP</v>
          </cell>
          <cell r="D207" t="str">
            <v>스튜디오W</v>
          </cell>
          <cell r="E207" t="str">
            <v>양재헌</v>
          </cell>
          <cell r="F207">
            <v>0</v>
          </cell>
          <cell r="G207">
            <v>0</v>
          </cell>
          <cell r="H207" t="str">
            <v>아트</v>
          </cell>
          <cell r="I207" t="str">
            <v>G3상</v>
          </cell>
          <cell r="J207" t="str">
            <v>G3상</v>
          </cell>
          <cell r="K207" t="str">
            <v>-</v>
          </cell>
          <cell r="L207" t="str">
            <v>G3상</v>
          </cell>
          <cell r="M207" t="str">
            <v>-</v>
          </cell>
          <cell r="N207">
            <v>59000000</v>
          </cell>
          <cell r="O207">
            <v>61000000</v>
          </cell>
          <cell r="P207">
            <v>2000000</v>
          </cell>
          <cell r="Q207">
            <v>3.3898305084745763E-2</v>
          </cell>
          <cell r="R207">
            <v>79200000</v>
          </cell>
          <cell r="S207">
            <v>-18200000</v>
          </cell>
          <cell r="T207">
            <v>-0.29836065573770493</v>
          </cell>
          <cell r="U207">
            <v>0.09</v>
          </cell>
          <cell r="V207">
            <v>5490000</v>
          </cell>
          <cell r="W207">
            <v>0.06</v>
          </cell>
          <cell r="X207">
            <v>3660000</v>
          </cell>
          <cell r="Y207">
            <v>0.06</v>
          </cell>
          <cell r="Z207">
            <v>3700000</v>
          </cell>
          <cell r="AA207">
            <v>0.95</v>
          </cell>
          <cell r="AB207">
            <v>3500000</v>
          </cell>
          <cell r="AC207">
            <v>64500000</v>
          </cell>
          <cell r="AD207" t="str">
            <v>본인 평가에 만족. 추가 의견은 테라에서 열심히 하고 충성했던 사람들의 연봉과  새로 들어오는 사람들의 연봉의 싱크가 맞춰져야 됨</v>
          </cell>
        </row>
        <row r="208">
          <cell r="A208" t="str">
            <v>BHS00083</v>
          </cell>
          <cell r="B208" t="str">
            <v>김준용</v>
          </cell>
          <cell r="C208" t="str">
            <v>BHP</v>
          </cell>
          <cell r="D208" t="str">
            <v>스튜디오W</v>
          </cell>
          <cell r="E208" t="str">
            <v>양재헌</v>
          </cell>
          <cell r="F208">
            <v>0</v>
          </cell>
          <cell r="G208">
            <v>0</v>
          </cell>
          <cell r="H208" t="str">
            <v>게임디자인</v>
          </cell>
          <cell r="I208" t="str">
            <v>G2상</v>
          </cell>
          <cell r="J208" t="str">
            <v>G2상</v>
          </cell>
          <cell r="K208" t="str">
            <v>-</v>
          </cell>
          <cell r="L208" t="str">
            <v>G2상</v>
          </cell>
          <cell r="M208" t="str">
            <v>-</v>
          </cell>
          <cell r="N208">
            <v>39000000</v>
          </cell>
          <cell r="O208">
            <v>41500000</v>
          </cell>
          <cell r="P208">
            <v>2500000</v>
          </cell>
          <cell r="Q208">
            <v>6.4102564102564097E-2</v>
          </cell>
          <cell r="R208">
            <v>45700000</v>
          </cell>
          <cell r="S208">
            <v>-4200000</v>
          </cell>
          <cell r="T208">
            <v>-0.10120481927710843</v>
          </cell>
          <cell r="U208">
            <v>7.0000000000000007E-2</v>
          </cell>
          <cell r="V208">
            <v>2910000</v>
          </cell>
          <cell r="W208">
            <v>0.04</v>
          </cell>
          <cell r="X208">
            <v>1660000</v>
          </cell>
          <cell r="Y208">
            <v>0.04</v>
          </cell>
          <cell r="Z208">
            <v>1700000</v>
          </cell>
          <cell r="AA208">
            <v>1</v>
          </cell>
          <cell r="AB208">
            <v>1700000</v>
          </cell>
          <cell r="AC208">
            <v>43200000</v>
          </cell>
          <cell r="AD208">
            <v>0</v>
          </cell>
        </row>
        <row r="209">
          <cell r="A209" t="str">
            <v>BHS00088</v>
          </cell>
          <cell r="B209" t="str">
            <v>이주석</v>
          </cell>
          <cell r="C209" t="str">
            <v>BHP</v>
          </cell>
          <cell r="D209" t="str">
            <v>스튜디오W</v>
          </cell>
          <cell r="E209" t="str">
            <v>양재헌</v>
          </cell>
          <cell r="F209">
            <v>0</v>
          </cell>
          <cell r="G209">
            <v>0</v>
          </cell>
          <cell r="H209" t="str">
            <v>게임디자인</v>
          </cell>
          <cell r="I209" t="str">
            <v>G3하</v>
          </cell>
          <cell r="J209" t="str">
            <v>G3하</v>
          </cell>
          <cell r="K209" t="str">
            <v>-</v>
          </cell>
          <cell r="L209" t="str">
            <v>G3하</v>
          </cell>
          <cell r="M209" t="str">
            <v>-</v>
          </cell>
          <cell r="N209">
            <v>42000000</v>
          </cell>
          <cell r="O209">
            <v>44000000</v>
          </cell>
          <cell r="P209">
            <v>2000000</v>
          </cell>
          <cell r="Q209">
            <v>4.7619047619047616E-2</v>
          </cell>
          <cell r="R209">
            <v>50800000</v>
          </cell>
          <cell r="S209">
            <v>-6800000</v>
          </cell>
          <cell r="T209">
            <v>-0.15454545454545454</v>
          </cell>
          <cell r="U209">
            <v>0.08</v>
          </cell>
          <cell r="V209">
            <v>3520000</v>
          </cell>
          <cell r="W209">
            <v>0.05</v>
          </cell>
          <cell r="X209">
            <v>2200000</v>
          </cell>
          <cell r="Y209">
            <v>0.05</v>
          </cell>
          <cell r="Z209">
            <v>2200000</v>
          </cell>
          <cell r="AA209">
            <v>0.95</v>
          </cell>
          <cell r="AB209">
            <v>2100000</v>
          </cell>
          <cell r="AC209">
            <v>46100000</v>
          </cell>
          <cell r="AD209">
            <v>0</v>
          </cell>
        </row>
        <row r="210">
          <cell r="A210" t="str">
            <v>BHS00108</v>
          </cell>
          <cell r="B210" t="str">
            <v>백승지</v>
          </cell>
          <cell r="C210" t="str">
            <v>BHP</v>
          </cell>
          <cell r="D210" t="str">
            <v>스튜디오W</v>
          </cell>
          <cell r="E210" t="str">
            <v>양재헌</v>
          </cell>
          <cell r="F210">
            <v>0</v>
          </cell>
          <cell r="G210">
            <v>0</v>
          </cell>
          <cell r="H210" t="str">
            <v>아트</v>
          </cell>
          <cell r="I210" t="str">
            <v>G2중</v>
          </cell>
          <cell r="J210" t="str">
            <v>G2상</v>
          </cell>
          <cell r="K210" t="str">
            <v>+1</v>
          </cell>
          <cell r="L210" t="str">
            <v>G2상</v>
          </cell>
          <cell r="M210" t="str">
            <v>-</v>
          </cell>
          <cell r="N210">
            <v>44000000</v>
          </cell>
          <cell r="O210">
            <v>46000000</v>
          </cell>
          <cell r="P210">
            <v>2000000</v>
          </cell>
          <cell r="Q210">
            <v>4.5454545454545456E-2</v>
          </cell>
          <cell r="R210">
            <v>45700000</v>
          </cell>
          <cell r="S210">
            <v>300000</v>
          </cell>
          <cell r="T210">
            <v>6.5217391304347823E-3</v>
          </cell>
          <cell r="U210">
            <v>0.03</v>
          </cell>
          <cell r="V210">
            <v>1380000</v>
          </cell>
          <cell r="W210">
            <v>0.02</v>
          </cell>
          <cell r="X210">
            <v>920000</v>
          </cell>
          <cell r="Y210">
            <v>0.02</v>
          </cell>
          <cell r="Z210">
            <v>900000</v>
          </cell>
          <cell r="AA210">
            <v>1</v>
          </cell>
          <cell r="AB210">
            <v>900000</v>
          </cell>
          <cell r="AC210">
            <v>46900000</v>
          </cell>
          <cell r="AD210">
            <v>0</v>
          </cell>
        </row>
        <row r="211">
          <cell r="A211" t="str">
            <v>BHS00136</v>
          </cell>
          <cell r="B211" t="str">
            <v>이세훈</v>
          </cell>
          <cell r="C211" t="str">
            <v>BHP</v>
          </cell>
          <cell r="D211" t="str">
            <v>스튜디오W</v>
          </cell>
          <cell r="E211" t="str">
            <v>양재헌</v>
          </cell>
          <cell r="F211">
            <v>0</v>
          </cell>
          <cell r="G211">
            <v>0</v>
          </cell>
          <cell r="H211" t="str">
            <v>게임디자인</v>
          </cell>
          <cell r="I211" t="str">
            <v>G2중</v>
          </cell>
          <cell r="J211" t="str">
            <v>G2상</v>
          </cell>
          <cell r="K211" t="str">
            <v>+1</v>
          </cell>
          <cell r="L211" t="str">
            <v>G2상</v>
          </cell>
          <cell r="M211" t="str">
            <v>-</v>
          </cell>
          <cell r="N211">
            <v>40000000</v>
          </cell>
          <cell r="O211">
            <v>42400000</v>
          </cell>
          <cell r="P211">
            <v>2400000</v>
          </cell>
          <cell r="Q211">
            <v>0.06</v>
          </cell>
          <cell r="R211">
            <v>45700000</v>
          </cell>
          <cell r="S211">
            <v>-3300000</v>
          </cell>
          <cell r="T211">
            <v>-7.783018867924528E-2</v>
          </cell>
          <cell r="U211">
            <v>0.06</v>
          </cell>
          <cell r="V211">
            <v>2540000</v>
          </cell>
          <cell r="W211">
            <v>3.5000000000000003E-2</v>
          </cell>
          <cell r="X211">
            <v>1480000</v>
          </cell>
          <cell r="Y211">
            <v>3.5000000000000003E-2</v>
          </cell>
          <cell r="Z211">
            <v>1500000</v>
          </cell>
          <cell r="AA211">
            <v>1</v>
          </cell>
          <cell r="AB211">
            <v>1500000</v>
          </cell>
          <cell r="AC211">
            <v>43900000</v>
          </cell>
          <cell r="AD211">
            <v>0</v>
          </cell>
        </row>
        <row r="212">
          <cell r="A212" t="str">
            <v>BHS00180</v>
          </cell>
          <cell r="B212" t="str">
            <v>유병국</v>
          </cell>
          <cell r="C212" t="str">
            <v>BHP</v>
          </cell>
          <cell r="D212" t="str">
            <v>스튜디오W</v>
          </cell>
          <cell r="E212" t="str">
            <v>양재헌</v>
          </cell>
          <cell r="F212">
            <v>0</v>
          </cell>
          <cell r="G212">
            <v>0</v>
          </cell>
          <cell r="H212" t="str">
            <v>UI</v>
          </cell>
          <cell r="I212" t="str">
            <v>G3중</v>
          </cell>
          <cell r="J212" t="str">
            <v>G3중</v>
          </cell>
          <cell r="K212" t="str">
            <v>-</v>
          </cell>
          <cell r="L212" t="str">
            <v>G3중</v>
          </cell>
          <cell r="M212" t="str">
            <v>-</v>
          </cell>
          <cell r="N212">
            <v>50000000</v>
          </cell>
          <cell r="O212">
            <v>54000000</v>
          </cell>
          <cell r="P212">
            <v>4000000</v>
          </cell>
          <cell r="Q212">
            <v>0.08</v>
          </cell>
          <cell r="R212">
            <v>66000000</v>
          </cell>
          <cell r="S212">
            <v>-12000000</v>
          </cell>
          <cell r="T212">
            <v>-0.22222222222222221</v>
          </cell>
          <cell r="U212">
            <v>0.09</v>
          </cell>
          <cell r="V212">
            <v>4860000</v>
          </cell>
          <cell r="W212">
            <v>0.06</v>
          </cell>
          <cell r="X212">
            <v>3240000</v>
          </cell>
          <cell r="Y212">
            <v>0.06</v>
          </cell>
          <cell r="Z212">
            <v>3200000</v>
          </cell>
          <cell r="AA212">
            <v>0.95</v>
          </cell>
          <cell r="AB212">
            <v>3100000</v>
          </cell>
          <cell r="AC212">
            <v>57100000</v>
          </cell>
          <cell r="AD212">
            <v>0</v>
          </cell>
        </row>
        <row r="213">
          <cell r="A213" t="str">
            <v>BHS00191</v>
          </cell>
          <cell r="B213" t="str">
            <v>유종근</v>
          </cell>
          <cell r="C213" t="str">
            <v>BHP</v>
          </cell>
          <cell r="D213" t="str">
            <v>스튜디오W</v>
          </cell>
          <cell r="E213" t="str">
            <v>양재헌</v>
          </cell>
          <cell r="F213">
            <v>0</v>
          </cell>
          <cell r="G213">
            <v>0</v>
          </cell>
          <cell r="H213" t="str">
            <v>테크</v>
          </cell>
          <cell r="I213" t="str">
            <v>G4하</v>
          </cell>
          <cell r="J213" t="str">
            <v>G4하</v>
          </cell>
          <cell r="K213" t="str">
            <v>-</v>
          </cell>
          <cell r="L213" t="str">
            <v>G4하</v>
          </cell>
          <cell r="M213" t="str">
            <v>-</v>
          </cell>
          <cell r="N213">
            <v>70720000</v>
          </cell>
          <cell r="O213">
            <v>73000000</v>
          </cell>
          <cell r="P213">
            <v>2280000</v>
          </cell>
          <cell r="Q213">
            <v>3.223981900452489E-2</v>
          </cell>
          <cell r="R213">
            <v>91400000</v>
          </cell>
          <cell r="S213">
            <v>-18400000</v>
          </cell>
          <cell r="T213">
            <v>-0.25205479452054796</v>
          </cell>
          <cell r="U213">
            <v>0.09</v>
          </cell>
          <cell r="V213">
            <v>6570000</v>
          </cell>
          <cell r="W213">
            <v>0.06</v>
          </cell>
          <cell r="X213">
            <v>4380000</v>
          </cell>
          <cell r="Y213">
            <v>0.06</v>
          </cell>
          <cell r="Z213">
            <v>4400000</v>
          </cell>
          <cell r="AA213">
            <v>0.9</v>
          </cell>
          <cell r="AB213">
            <v>3900000</v>
          </cell>
          <cell r="AC213">
            <v>76900000</v>
          </cell>
          <cell r="AD213">
            <v>0</v>
          </cell>
        </row>
        <row r="214">
          <cell r="A214" t="str">
            <v>BHS00367</v>
          </cell>
          <cell r="B214" t="str">
            <v>김영도</v>
          </cell>
          <cell r="C214" t="str">
            <v>BHP</v>
          </cell>
          <cell r="D214" t="str">
            <v>스튜디오W</v>
          </cell>
          <cell r="E214" t="str">
            <v>양재헌</v>
          </cell>
          <cell r="F214">
            <v>0</v>
          </cell>
          <cell r="G214">
            <v>0</v>
          </cell>
          <cell r="H214" t="str">
            <v>아트</v>
          </cell>
          <cell r="I214" t="str">
            <v>G2하</v>
          </cell>
          <cell r="J214" t="str">
            <v>G2중</v>
          </cell>
          <cell r="K214" t="str">
            <v>+1</v>
          </cell>
          <cell r="L214" t="str">
            <v>G2상</v>
          </cell>
          <cell r="M214">
            <v>1</v>
          </cell>
          <cell r="N214">
            <v>36000000</v>
          </cell>
          <cell r="O214">
            <v>40000000</v>
          </cell>
          <cell r="P214">
            <v>4000000</v>
          </cell>
          <cell r="Q214">
            <v>0.1111111111111111</v>
          </cell>
          <cell r="R214">
            <v>45700000</v>
          </cell>
          <cell r="S214">
            <v>-5700000</v>
          </cell>
          <cell r="T214">
            <v>-0.14249999999999999</v>
          </cell>
          <cell r="U214">
            <v>7.0000000000000007E-2</v>
          </cell>
          <cell r="V214">
            <v>2800000</v>
          </cell>
          <cell r="W214">
            <v>0.04</v>
          </cell>
          <cell r="X214">
            <v>1600000</v>
          </cell>
          <cell r="Y214">
            <v>7.0000000000000007E-2</v>
          </cell>
          <cell r="Z214">
            <v>2800000</v>
          </cell>
          <cell r="AA214">
            <v>1</v>
          </cell>
          <cell r="AB214">
            <v>2800000</v>
          </cell>
          <cell r="AC214">
            <v>42800000</v>
          </cell>
          <cell r="AD214">
            <v>0</v>
          </cell>
        </row>
        <row r="215">
          <cell r="A215" t="str">
            <v>BHS00445</v>
          </cell>
          <cell r="B215" t="str">
            <v>안재희</v>
          </cell>
          <cell r="C215" t="str">
            <v>BHP</v>
          </cell>
          <cell r="D215" t="str">
            <v>스튜디오W</v>
          </cell>
          <cell r="E215" t="str">
            <v>양재헌</v>
          </cell>
          <cell r="F215">
            <v>0</v>
          </cell>
          <cell r="G215">
            <v>0</v>
          </cell>
          <cell r="H215" t="str">
            <v>게임디자인</v>
          </cell>
          <cell r="I215" t="str">
            <v>G2하</v>
          </cell>
          <cell r="J215" t="str">
            <v>G2상</v>
          </cell>
          <cell r="K215" t="str">
            <v>+2</v>
          </cell>
          <cell r="L215" t="str">
            <v>G3하</v>
          </cell>
          <cell r="M215" t="str">
            <v>등급</v>
          </cell>
          <cell r="N215">
            <v>34000000</v>
          </cell>
          <cell r="O215">
            <v>39000000</v>
          </cell>
          <cell r="P215">
            <v>5000000</v>
          </cell>
          <cell r="Q215">
            <v>0.14705882352941177</v>
          </cell>
          <cell r="R215">
            <v>50800000</v>
          </cell>
          <cell r="S215">
            <v>-11800000</v>
          </cell>
          <cell r="T215">
            <v>-0.30256410256410254</v>
          </cell>
          <cell r="U215">
            <v>0.09</v>
          </cell>
          <cell r="V215">
            <v>3510000</v>
          </cell>
          <cell r="W215">
            <v>0.06</v>
          </cell>
          <cell r="X215">
            <v>2340000</v>
          </cell>
          <cell r="Y215">
            <v>0.09</v>
          </cell>
          <cell r="Z215">
            <v>3500000</v>
          </cell>
          <cell r="AA215">
            <v>1</v>
          </cell>
          <cell r="AB215">
            <v>3500000</v>
          </cell>
          <cell r="AC215">
            <v>42500000</v>
          </cell>
          <cell r="AD215" t="str">
            <v>역량등급은 G2상으로 1단계 상승하여 결정합니다. 기본급 6만원 상승, STI 1백만원 상승으로 최종 결정합니다. 여러 이유로 역량 대비 성과가 저평가된 면이 있습니다. 기본급 조정이 만족스럽지 못 하겠지만, 지속적으로 상승해나갈 것으로 기대됩니다.</v>
          </cell>
        </row>
        <row r="216">
          <cell r="A216" t="str">
            <v>BHS00452</v>
          </cell>
          <cell r="B216" t="str">
            <v>박세미</v>
          </cell>
          <cell r="C216" t="str">
            <v>BHP</v>
          </cell>
          <cell r="D216" t="str">
            <v>스튜디오W</v>
          </cell>
          <cell r="E216" t="str">
            <v>양재헌</v>
          </cell>
          <cell r="F216">
            <v>0</v>
          </cell>
          <cell r="G216">
            <v>0</v>
          </cell>
          <cell r="H216" t="str">
            <v>게임디자인</v>
          </cell>
          <cell r="I216" t="str">
            <v>G1중</v>
          </cell>
          <cell r="J216" t="str">
            <v>G1상</v>
          </cell>
          <cell r="K216" t="str">
            <v>+1</v>
          </cell>
          <cell r="L216" t="str">
            <v>G2하</v>
          </cell>
          <cell r="M216" t="str">
            <v>등급</v>
          </cell>
          <cell r="N216">
            <v>28000000</v>
          </cell>
          <cell r="O216">
            <v>30200000</v>
          </cell>
          <cell r="P216">
            <v>2200000</v>
          </cell>
          <cell r="Q216">
            <v>7.857142857142857E-2</v>
          </cell>
          <cell r="R216">
            <v>35500000</v>
          </cell>
          <cell r="S216">
            <v>-5300000</v>
          </cell>
          <cell r="T216">
            <v>-0.17549668874172186</v>
          </cell>
          <cell r="U216">
            <v>0.08</v>
          </cell>
          <cell r="V216">
            <v>2420000</v>
          </cell>
          <cell r="W216">
            <v>0.05</v>
          </cell>
          <cell r="X216">
            <v>1510000</v>
          </cell>
          <cell r="Y216">
            <v>0.08</v>
          </cell>
          <cell r="Z216">
            <v>2400000</v>
          </cell>
          <cell r="AA216">
            <v>1.05</v>
          </cell>
          <cell r="AB216">
            <v>2500000</v>
          </cell>
          <cell r="AC216">
            <v>32700000</v>
          </cell>
          <cell r="AD216">
            <v>0</v>
          </cell>
        </row>
        <row r="217">
          <cell r="A217" t="str">
            <v>BHS00548</v>
          </cell>
          <cell r="B217" t="str">
            <v>김형준</v>
          </cell>
          <cell r="C217" t="str">
            <v>BHP</v>
          </cell>
          <cell r="D217" t="str">
            <v>스튜디오W</v>
          </cell>
          <cell r="E217" t="str">
            <v>양재헌</v>
          </cell>
          <cell r="F217">
            <v>0</v>
          </cell>
          <cell r="G217">
            <v>0</v>
          </cell>
          <cell r="H217" t="str">
            <v>PD</v>
          </cell>
          <cell r="I217" t="str">
            <v>-</v>
          </cell>
          <cell r="J217" t="str">
            <v>G4상</v>
          </cell>
          <cell r="K217" t="str">
            <v>-</v>
          </cell>
          <cell r="L217" t="str">
            <v>G4상</v>
          </cell>
          <cell r="M217" t="str">
            <v>-</v>
          </cell>
          <cell r="N217" t="str">
            <v>-</v>
          </cell>
          <cell r="O217">
            <v>250000000</v>
          </cell>
          <cell r="P217">
            <v>0</v>
          </cell>
          <cell r="Q217">
            <v>0</v>
          </cell>
          <cell r="R217">
            <v>0</v>
          </cell>
          <cell r="S217">
            <v>250000000</v>
          </cell>
          <cell r="T217">
            <v>1</v>
          </cell>
          <cell r="U217">
            <v>0.01</v>
          </cell>
          <cell r="V217">
            <v>2500000</v>
          </cell>
          <cell r="W217">
            <v>7.0000000000000001E-3</v>
          </cell>
          <cell r="X217">
            <v>1750000</v>
          </cell>
          <cell r="Y217">
            <v>7.0000000000000001E-3</v>
          </cell>
          <cell r="Z217">
            <v>1800000</v>
          </cell>
          <cell r="AA217">
            <v>0.9</v>
          </cell>
          <cell r="AB217">
            <v>1600000</v>
          </cell>
          <cell r="AC217">
            <v>251600000</v>
          </cell>
          <cell r="AD217">
            <v>0</v>
          </cell>
        </row>
        <row r="218">
          <cell r="A218" t="str">
            <v>BHS00549</v>
          </cell>
          <cell r="B218" t="str">
            <v>엄우승</v>
          </cell>
          <cell r="C218" t="str">
            <v>BHP</v>
          </cell>
          <cell r="D218" t="str">
            <v>스튜디오W</v>
          </cell>
          <cell r="E218" t="str">
            <v>양재헌</v>
          </cell>
          <cell r="F218">
            <v>0</v>
          </cell>
          <cell r="G218">
            <v>0</v>
          </cell>
          <cell r="H218" t="str">
            <v>PD</v>
          </cell>
          <cell r="I218" t="str">
            <v>-</v>
          </cell>
          <cell r="J218" t="str">
            <v>G4상</v>
          </cell>
          <cell r="K218" t="str">
            <v>-</v>
          </cell>
          <cell r="L218" t="str">
            <v>G4상</v>
          </cell>
          <cell r="M218" t="str">
            <v>-</v>
          </cell>
          <cell r="N218" t="str">
            <v>-</v>
          </cell>
          <cell r="O218">
            <v>100000000</v>
          </cell>
          <cell r="P218">
            <v>0</v>
          </cell>
          <cell r="Q218">
            <v>0</v>
          </cell>
          <cell r="R218">
            <v>0</v>
          </cell>
          <cell r="S218">
            <v>100000000</v>
          </cell>
          <cell r="T218">
            <v>1</v>
          </cell>
          <cell r="U218">
            <v>0.01</v>
          </cell>
          <cell r="V218">
            <v>1000000</v>
          </cell>
          <cell r="W218">
            <v>7.0000000000000001E-3</v>
          </cell>
          <cell r="X218">
            <v>700000</v>
          </cell>
          <cell r="Y218">
            <v>7.0000000000000001E-3</v>
          </cell>
          <cell r="Z218">
            <v>700000</v>
          </cell>
          <cell r="AA218">
            <v>0.9</v>
          </cell>
          <cell r="AB218">
            <v>600000</v>
          </cell>
          <cell r="AC218">
            <v>100600000</v>
          </cell>
          <cell r="AD218">
            <v>0</v>
          </cell>
        </row>
        <row r="219">
          <cell r="A219" t="str">
            <v>BHS00554</v>
          </cell>
          <cell r="B219" t="str">
            <v>김경태</v>
          </cell>
          <cell r="C219" t="str">
            <v>BHP</v>
          </cell>
          <cell r="D219" t="str">
            <v>스튜디오W</v>
          </cell>
          <cell r="E219" t="str">
            <v>양재헌</v>
          </cell>
          <cell r="F219">
            <v>0</v>
          </cell>
          <cell r="G219">
            <v>0</v>
          </cell>
          <cell r="H219" t="str">
            <v>게임디자인</v>
          </cell>
          <cell r="I219" t="str">
            <v>-</v>
          </cell>
          <cell r="J219" t="str">
            <v>G4하</v>
          </cell>
          <cell r="K219" t="str">
            <v>-</v>
          </cell>
          <cell r="L219" t="str">
            <v>G4하</v>
          </cell>
          <cell r="M219" t="str">
            <v>-</v>
          </cell>
          <cell r="N219" t="str">
            <v>-</v>
          </cell>
          <cell r="O219">
            <v>90000000</v>
          </cell>
          <cell r="P219">
            <v>0</v>
          </cell>
          <cell r="Q219">
            <v>0</v>
          </cell>
          <cell r="R219">
            <v>91400000</v>
          </cell>
          <cell r="S219">
            <v>-1400000</v>
          </cell>
          <cell r="T219">
            <v>-1.5555555555555555E-2</v>
          </cell>
          <cell r="U219">
            <v>0.04</v>
          </cell>
          <cell r="V219">
            <v>3600000</v>
          </cell>
          <cell r="W219">
            <v>2.5000000000000001E-2</v>
          </cell>
          <cell r="X219">
            <v>2250000</v>
          </cell>
          <cell r="Y219">
            <v>2.5000000000000001E-2</v>
          </cell>
          <cell r="Z219">
            <v>2300000</v>
          </cell>
          <cell r="AA219">
            <v>0.9</v>
          </cell>
          <cell r="AB219">
            <v>2000000</v>
          </cell>
          <cell r="AC219">
            <v>92000000</v>
          </cell>
          <cell r="AD219">
            <v>0</v>
          </cell>
        </row>
        <row r="220">
          <cell r="A220" t="str">
            <v>BHS00555</v>
          </cell>
          <cell r="B220" t="str">
            <v>채종득</v>
          </cell>
          <cell r="C220" t="str">
            <v>BHP</v>
          </cell>
          <cell r="D220" t="str">
            <v>스튜디오W</v>
          </cell>
          <cell r="E220" t="str">
            <v>양재헌</v>
          </cell>
          <cell r="F220">
            <v>0</v>
          </cell>
          <cell r="G220">
            <v>0</v>
          </cell>
          <cell r="H220" t="str">
            <v>테크</v>
          </cell>
          <cell r="I220" t="str">
            <v>-</v>
          </cell>
          <cell r="J220" t="str">
            <v>G4중</v>
          </cell>
          <cell r="K220" t="str">
            <v>-</v>
          </cell>
          <cell r="L220" t="str">
            <v>G4중</v>
          </cell>
          <cell r="M220" t="str">
            <v>-</v>
          </cell>
          <cell r="N220" t="str">
            <v>-</v>
          </cell>
          <cell r="O220">
            <v>100000000</v>
          </cell>
          <cell r="P220">
            <v>0</v>
          </cell>
          <cell r="Q220">
            <v>0</v>
          </cell>
          <cell r="R220">
            <v>101500000</v>
          </cell>
          <cell r="S220">
            <v>-1500000</v>
          </cell>
          <cell r="T220">
            <v>-1.4999999999999999E-2</v>
          </cell>
          <cell r="U220">
            <v>0.04</v>
          </cell>
          <cell r="V220">
            <v>4000000</v>
          </cell>
          <cell r="W220">
            <v>2.5000000000000001E-2</v>
          </cell>
          <cell r="X220">
            <v>2500000</v>
          </cell>
          <cell r="Y220">
            <v>2.5000000000000001E-2</v>
          </cell>
          <cell r="Z220">
            <v>2500000</v>
          </cell>
          <cell r="AA220">
            <v>0.9</v>
          </cell>
          <cell r="AB220">
            <v>2300000</v>
          </cell>
          <cell r="AC220">
            <v>102300000</v>
          </cell>
          <cell r="AD220">
            <v>0</v>
          </cell>
        </row>
        <row r="221">
          <cell r="A221" t="str">
            <v>BHS00559</v>
          </cell>
          <cell r="B221" t="str">
            <v>장용호</v>
          </cell>
          <cell r="C221" t="str">
            <v>BHP</v>
          </cell>
          <cell r="D221" t="str">
            <v>스튜디오W</v>
          </cell>
          <cell r="E221" t="str">
            <v>양재헌</v>
          </cell>
          <cell r="F221">
            <v>0</v>
          </cell>
          <cell r="G221">
            <v>0</v>
          </cell>
          <cell r="H221" t="str">
            <v>테크</v>
          </cell>
          <cell r="I221" t="str">
            <v>-</v>
          </cell>
          <cell r="J221" t="str">
            <v>G3상</v>
          </cell>
          <cell r="K221" t="str">
            <v>-</v>
          </cell>
          <cell r="L221" t="str">
            <v>G3상</v>
          </cell>
          <cell r="M221" t="str">
            <v>-</v>
          </cell>
          <cell r="N221" t="str">
            <v>-</v>
          </cell>
          <cell r="O221">
            <v>80000000</v>
          </cell>
          <cell r="P221">
            <v>0</v>
          </cell>
          <cell r="Q221">
            <v>0</v>
          </cell>
          <cell r="R221">
            <v>81200000</v>
          </cell>
          <cell r="S221">
            <v>-1200000</v>
          </cell>
          <cell r="T221">
            <v>-1.4999999999999999E-2</v>
          </cell>
          <cell r="U221">
            <v>0.04</v>
          </cell>
          <cell r="V221">
            <v>3200000</v>
          </cell>
          <cell r="W221">
            <v>2.5000000000000001E-2</v>
          </cell>
          <cell r="X221">
            <v>2000000</v>
          </cell>
          <cell r="Y221">
            <v>2.5000000000000001E-2</v>
          </cell>
          <cell r="Z221">
            <v>2000000</v>
          </cell>
          <cell r="AA221">
            <v>0.95</v>
          </cell>
          <cell r="AB221">
            <v>1900000</v>
          </cell>
          <cell r="AC221">
            <v>81900000</v>
          </cell>
          <cell r="AD221">
            <v>0</v>
          </cell>
        </row>
        <row r="222">
          <cell r="A222" t="str">
            <v>BHS00560</v>
          </cell>
          <cell r="B222" t="str">
            <v>이동건</v>
          </cell>
          <cell r="C222" t="str">
            <v>BHP</v>
          </cell>
          <cell r="D222" t="str">
            <v>스튜디오W</v>
          </cell>
          <cell r="E222" t="str">
            <v>양재헌</v>
          </cell>
          <cell r="F222">
            <v>0</v>
          </cell>
          <cell r="G222">
            <v>0</v>
          </cell>
          <cell r="H222" t="str">
            <v>게임디자인</v>
          </cell>
          <cell r="I222" t="str">
            <v>-</v>
          </cell>
          <cell r="J222" t="str">
            <v>G3상</v>
          </cell>
          <cell r="K222" t="str">
            <v>-</v>
          </cell>
          <cell r="L222" t="str">
            <v>G4하</v>
          </cell>
          <cell r="M222" t="str">
            <v>등급</v>
          </cell>
          <cell r="N222" t="str">
            <v>-</v>
          </cell>
          <cell r="O222">
            <v>80000000</v>
          </cell>
          <cell r="P222">
            <v>0</v>
          </cell>
          <cell r="Q222">
            <v>0</v>
          </cell>
          <cell r="R222">
            <v>91400000</v>
          </cell>
          <cell r="S222">
            <v>-11400000</v>
          </cell>
          <cell r="T222">
            <v>-0.14249999999999999</v>
          </cell>
          <cell r="U222">
            <v>7.0000000000000007E-2</v>
          </cell>
          <cell r="V222">
            <v>5600000</v>
          </cell>
          <cell r="W222">
            <v>0.04</v>
          </cell>
          <cell r="X222">
            <v>3200000</v>
          </cell>
          <cell r="Y222">
            <v>7.0000000000000007E-2</v>
          </cell>
          <cell r="Z222">
            <v>5600000</v>
          </cell>
          <cell r="AA222">
            <v>0.9</v>
          </cell>
          <cell r="AB222">
            <v>5000000</v>
          </cell>
          <cell r="AC222">
            <v>85000000</v>
          </cell>
          <cell r="AD222">
            <v>0</v>
          </cell>
        </row>
        <row r="223">
          <cell r="A223" t="str">
            <v>BHS00565</v>
          </cell>
          <cell r="B223" t="str">
            <v>신강비</v>
          </cell>
          <cell r="C223" t="str">
            <v>BHP</v>
          </cell>
          <cell r="D223" t="str">
            <v>스튜디오W</v>
          </cell>
          <cell r="E223" t="str">
            <v>양재헌</v>
          </cell>
          <cell r="F223">
            <v>0</v>
          </cell>
          <cell r="G223">
            <v>0</v>
          </cell>
          <cell r="H223" t="str">
            <v>게임디자인</v>
          </cell>
          <cell r="I223" t="str">
            <v>-</v>
          </cell>
          <cell r="J223" t="str">
            <v>G3상</v>
          </cell>
          <cell r="K223" t="str">
            <v>-</v>
          </cell>
          <cell r="L223" t="str">
            <v>G3상</v>
          </cell>
          <cell r="M223" t="str">
            <v>-</v>
          </cell>
          <cell r="N223" t="str">
            <v>-</v>
          </cell>
          <cell r="O223">
            <v>65000000</v>
          </cell>
          <cell r="P223">
            <v>0</v>
          </cell>
          <cell r="Q223">
            <v>0</v>
          </cell>
          <cell r="R223">
            <v>79200000</v>
          </cell>
          <cell r="S223">
            <v>-14200000</v>
          </cell>
          <cell r="T223">
            <v>-0.21846153846153846</v>
          </cell>
          <cell r="U223">
            <v>0.09</v>
          </cell>
          <cell r="V223">
            <v>5850000</v>
          </cell>
          <cell r="W223">
            <v>0.06</v>
          </cell>
          <cell r="X223">
            <v>3900000</v>
          </cell>
          <cell r="Y223">
            <v>0.06</v>
          </cell>
          <cell r="Z223">
            <v>3900000</v>
          </cell>
          <cell r="AA223">
            <v>0.95</v>
          </cell>
          <cell r="AB223">
            <v>3700000</v>
          </cell>
          <cell r="AC223">
            <v>68700000</v>
          </cell>
          <cell r="AD223">
            <v>0</v>
          </cell>
        </row>
        <row r="224">
          <cell r="A224" t="str">
            <v>BHS00566</v>
          </cell>
          <cell r="B224" t="str">
            <v>지성웅</v>
          </cell>
          <cell r="C224" t="str">
            <v>BHP</v>
          </cell>
          <cell r="D224" t="str">
            <v>스튜디오W</v>
          </cell>
          <cell r="E224" t="str">
            <v>양재헌</v>
          </cell>
          <cell r="F224">
            <v>0</v>
          </cell>
          <cell r="G224">
            <v>0</v>
          </cell>
          <cell r="H224" t="str">
            <v>게임디자인</v>
          </cell>
          <cell r="I224" t="str">
            <v>-</v>
          </cell>
          <cell r="J224" t="str">
            <v>G2상</v>
          </cell>
          <cell r="K224" t="str">
            <v>-</v>
          </cell>
          <cell r="L224" t="str">
            <v>G2상</v>
          </cell>
          <cell r="M224" t="str">
            <v>-</v>
          </cell>
          <cell r="N224" t="str">
            <v>-</v>
          </cell>
          <cell r="O224">
            <v>45000000</v>
          </cell>
          <cell r="P224">
            <v>0</v>
          </cell>
          <cell r="Q224">
            <v>0</v>
          </cell>
          <cell r="R224">
            <v>45700000</v>
          </cell>
          <cell r="S224">
            <v>-700000</v>
          </cell>
          <cell r="T224">
            <v>-1.5555555555555555E-2</v>
          </cell>
          <cell r="U224">
            <v>0.04</v>
          </cell>
          <cell r="V224">
            <v>1800000</v>
          </cell>
          <cell r="W224">
            <v>2.5000000000000001E-2</v>
          </cell>
          <cell r="X224">
            <v>1130000</v>
          </cell>
          <cell r="Y224">
            <v>2.5000000000000001E-2</v>
          </cell>
          <cell r="Z224">
            <v>1100000</v>
          </cell>
          <cell r="AA224">
            <v>1</v>
          </cell>
          <cell r="AB224">
            <v>1100000</v>
          </cell>
          <cell r="AC224">
            <v>46100000</v>
          </cell>
          <cell r="AD224">
            <v>0</v>
          </cell>
        </row>
        <row r="225">
          <cell r="A225" t="str">
            <v>BHS00567</v>
          </cell>
          <cell r="B225" t="str">
            <v>손승원</v>
          </cell>
          <cell r="C225" t="str">
            <v>BHP</v>
          </cell>
          <cell r="D225" t="str">
            <v>스튜디오W</v>
          </cell>
          <cell r="E225" t="str">
            <v>양재헌</v>
          </cell>
          <cell r="F225">
            <v>0</v>
          </cell>
          <cell r="G225">
            <v>0</v>
          </cell>
          <cell r="H225" t="str">
            <v>테크</v>
          </cell>
          <cell r="I225" t="str">
            <v>-</v>
          </cell>
          <cell r="J225" t="str">
            <v>G3상</v>
          </cell>
          <cell r="K225" t="str">
            <v>-</v>
          </cell>
          <cell r="L225" t="str">
            <v>G4하</v>
          </cell>
          <cell r="M225" t="str">
            <v>등급</v>
          </cell>
          <cell r="N225" t="str">
            <v>-</v>
          </cell>
          <cell r="O225">
            <v>80000000</v>
          </cell>
          <cell r="P225">
            <v>0</v>
          </cell>
          <cell r="Q225">
            <v>0</v>
          </cell>
          <cell r="R225">
            <v>91400000</v>
          </cell>
          <cell r="S225">
            <v>-11400000</v>
          </cell>
          <cell r="T225">
            <v>-0.14249999999999999</v>
          </cell>
          <cell r="U225">
            <v>7.0000000000000007E-2</v>
          </cell>
          <cell r="V225">
            <v>5600000</v>
          </cell>
          <cell r="W225">
            <v>0.04</v>
          </cell>
          <cell r="X225">
            <v>3200000</v>
          </cell>
          <cell r="Y225">
            <v>7.0000000000000007E-2</v>
          </cell>
          <cell r="Z225">
            <v>5600000</v>
          </cell>
          <cell r="AA225">
            <v>0.9</v>
          </cell>
          <cell r="AB225">
            <v>5000000</v>
          </cell>
          <cell r="AC225">
            <v>85000000</v>
          </cell>
          <cell r="AD225">
            <v>0</v>
          </cell>
        </row>
        <row r="226">
          <cell r="A226" t="str">
            <v>BHS00570</v>
          </cell>
          <cell r="B226" t="str">
            <v>강윤석</v>
          </cell>
          <cell r="C226" t="str">
            <v>BHP</v>
          </cell>
          <cell r="D226" t="str">
            <v>스튜디오W</v>
          </cell>
          <cell r="E226" t="str">
            <v>양재헌</v>
          </cell>
          <cell r="F226">
            <v>0</v>
          </cell>
          <cell r="G226">
            <v>0</v>
          </cell>
          <cell r="H226" t="str">
            <v>테크</v>
          </cell>
          <cell r="I226" t="str">
            <v>-</v>
          </cell>
          <cell r="J226" t="str">
            <v>G3하</v>
          </cell>
          <cell r="K226" t="str">
            <v>-</v>
          </cell>
          <cell r="L226" t="str">
            <v>G3하</v>
          </cell>
          <cell r="M226" t="str">
            <v>-</v>
          </cell>
          <cell r="N226" t="str">
            <v>-</v>
          </cell>
          <cell r="O226">
            <v>58000000</v>
          </cell>
          <cell r="P226">
            <v>0</v>
          </cell>
          <cell r="Q226">
            <v>0</v>
          </cell>
          <cell r="R226">
            <v>60900000</v>
          </cell>
          <cell r="S226">
            <v>-2900000</v>
          </cell>
          <cell r="T226">
            <v>-0.05</v>
          </cell>
          <cell r="U226">
            <v>0.05</v>
          </cell>
          <cell r="V226">
            <v>2900000</v>
          </cell>
          <cell r="W226">
            <v>0.03</v>
          </cell>
          <cell r="X226">
            <v>1740000</v>
          </cell>
          <cell r="Y226">
            <v>0.03</v>
          </cell>
          <cell r="Z226">
            <v>1700000</v>
          </cell>
          <cell r="AA226">
            <v>0.95</v>
          </cell>
          <cell r="AB226">
            <v>1700000</v>
          </cell>
          <cell r="AC226">
            <v>59700000</v>
          </cell>
          <cell r="AD226">
            <v>0</v>
          </cell>
        </row>
        <row r="227">
          <cell r="A227" t="str">
            <v>BHS00577</v>
          </cell>
          <cell r="B227" t="str">
            <v>유동연</v>
          </cell>
          <cell r="C227" t="str">
            <v>BHP</v>
          </cell>
          <cell r="D227" t="str">
            <v>스튜디오W</v>
          </cell>
          <cell r="E227" t="str">
            <v>양재헌</v>
          </cell>
          <cell r="F227">
            <v>0</v>
          </cell>
          <cell r="G227">
            <v>0</v>
          </cell>
          <cell r="H227" t="str">
            <v>테크</v>
          </cell>
          <cell r="I227" t="str">
            <v>-</v>
          </cell>
          <cell r="J227" t="str">
            <v>G2상</v>
          </cell>
          <cell r="K227" t="str">
            <v>-</v>
          </cell>
          <cell r="L227" t="str">
            <v>G3하</v>
          </cell>
          <cell r="M227" t="str">
            <v>등급</v>
          </cell>
          <cell r="N227" t="str">
            <v>-</v>
          </cell>
          <cell r="O227">
            <v>55000000</v>
          </cell>
          <cell r="P227">
            <v>0</v>
          </cell>
          <cell r="Q227">
            <v>0</v>
          </cell>
          <cell r="R227">
            <v>60900000</v>
          </cell>
          <cell r="S227">
            <v>-5900000</v>
          </cell>
          <cell r="T227">
            <v>-0.10727272727272727</v>
          </cell>
          <cell r="U227">
            <v>7.0000000000000007E-2</v>
          </cell>
          <cell r="V227">
            <v>3850000</v>
          </cell>
          <cell r="W227">
            <v>0.04</v>
          </cell>
          <cell r="X227">
            <v>2200000</v>
          </cell>
          <cell r="Y227">
            <v>7.0000000000000007E-2</v>
          </cell>
          <cell r="Z227">
            <v>3900000</v>
          </cell>
          <cell r="AA227">
            <v>1</v>
          </cell>
          <cell r="AB227">
            <v>3900000</v>
          </cell>
          <cell r="AC227">
            <v>58900000</v>
          </cell>
          <cell r="AD227">
            <v>0</v>
          </cell>
        </row>
        <row r="228">
          <cell r="A228" t="str">
            <v>BHS00579</v>
          </cell>
          <cell r="B228" t="str">
            <v>이영권</v>
          </cell>
          <cell r="C228" t="str">
            <v>BHP</v>
          </cell>
          <cell r="D228" t="str">
            <v>스튜디오W</v>
          </cell>
          <cell r="E228" t="str">
            <v>양재헌</v>
          </cell>
          <cell r="F228">
            <v>0</v>
          </cell>
          <cell r="G228">
            <v>0</v>
          </cell>
          <cell r="H228" t="str">
            <v>테크</v>
          </cell>
          <cell r="I228" t="str">
            <v>-</v>
          </cell>
          <cell r="J228" t="str">
            <v>G1상</v>
          </cell>
          <cell r="K228" t="str">
            <v>-</v>
          </cell>
          <cell r="L228" t="str">
            <v>G2하</v>
          </cell>
          <cell r="M228" t="str">
            <v>등급</v>
          </cell>
          <cell r="N228" t="str">
            <v>-</v>
          </cell>
          <cell r="O228">
            <v>38000000</v>
          </cell>
          <cell r="P228">
            <v>0</v>
          </cell>
          <cell r="Q228">
            <v>0</v>
          </cell>
          <cell r="R228">
            <v>45700000</v>
          </cell>
          <cell r="S228">
            <v>-7700000</v>
          </cell>
          <cell r="T228">
            <v>-0.20263157894736841</v>
          </cell>
          <cell r="U228">
            <v>0.09</v>
          </cell>
          <cell r="V228">
            <v>3420000</v>
          </cell>
          <cell r="W228">
            <v>0.06</v>
          </cell>
          <cell r="X228">
            <v>2280000</v>
          </cell>
          <cell r="Y228">
            <v>0.09</v>
          </cell>
          <cell r="Z228">
            <v>3400000</v>
          </cell>
          <cell r="AA228">
            <v>1.05</v>
          </cell>
          <cell r="AB228">
            <v>3600000</v>
          </cell>
          <cell r="AC228">
            <v>41600000</v>
          </cell>
          <cell r="AD228">
            <v>0</v>
          </cell>
        </row>
        <row r="229">
          <cell r="A229" t="str">
            <v>BHS00587</v>
          </cell>
          <cell r="B229" t="str">
            <v>한은석</v>
          </cell>
          <cell r="C229" t="str">
            <v>BHP</v>
          </cell>
          <cell r="D229" t="str">
            <v>스튜디오W</v>
          </cell>
          <cell r="E229" t="str">
            <v>양재헌</v>
          </cell>
          <cell r="F229">
            <v>0</v>
          </cell>
          <cell r="G229">
            <v>0</v>
          </cell>
          <cell r="H229" t="str">
            <v>테크</v>
          </cell>
          <cell r="I229" t="str">
            <v>-</v>
          </cell>
          <cell r="J229" t="str">
            <v>G1하</v>
          </cell>
          <cell r="K229" t="str">
            <v>-</v>
          </cell>
          <cell r="L229" t="str">
            <v>G1중</v>
          </cell>
          <cell r="M229">
            <v>1</v>
          </cell>
          <cell r="N229" t="str">
            <v>-</v>
          </cell>
          <cell r="O229">
            <v>34000000</v>
          </cell>
          <cell r="P229">
            <v>0</v>
          </cell>
          <cell r="Q229">
            <v>0</v>
          </cell>
          <cell r="R229">
            <v>37600000</v>
          </cell>
          <cell r="S229">
            <v>-3600000</v>
          </cell>
          <cell r="T229">
            <v>-0.10588235294117647</v>
          </cell>
          <cell r="U229">
            <v>7.0000000000000007E-2</v>
          </cell>
          <cell r="V229">
            <v>2380000</v>
          </cell>
          <cell r="W229">
            <v>0.04</v>
          </cell>
          <cell r="X229">
            <v>1360000</v>
          </cell>
          <cell r="Y229">
            <v>7.0000000000000007E-2</v>
          </cell>
          <cell r="Z229">
            <v>2400000</v>
          </cell>
          <cell r="AA229">
            <v>1.2</v>
          </cell>
          <cell r="AB229">
            <v>2900000</v>
          </cell>
          <cell r="AC229">
            <v>36900000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t="e">
            <v>#N/A</v>
          </cell>
          <cell r="W230">
            <v>0</v>
          </cell>
          <cell r="X230" t="e">
            <v>#N/A</v>
          </cell>
          <cell r="Y230">
            <v>0</v>
          </cell>
          <cell r="Z230" t="e">
            <v>#N/A</v>
          </cell>
          <cell r="AA230">
            <v>0</v>
          </cell>
          <cell r="AB230" t="e">
            <v>#N/A</v>
          </cell>
          <cell r="AC230">
            <v>0</v>
          </cell>
          <cell r="AD230">
            <v>0</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단기차입금(200006)"/>
      <sheetName val="단기차입금(200012)"/>
      <sheetName val="2001년03월"/>
      <sheetName val="2001년03월(분할)"/>
      <sheetName val="외화단기차입금(98)"/>
      <sheetName val="외화단기차입금 (99)"/>
      <sheetName val="Sheet1"/>
      <sheetName val="매출채권 등 Ls"/>
      <sheetName val="매입채무Ls"/>
      <sheetName val="무형자산Ls"/>
      <sheetName val="매출Ls"/>
      <sheetName val="원가Ls"/>
      <sheetName val="원가배분Ls"/>
      <sheetName val="대차대조표(200306)"/>
      <sheetName val="손익계산서(200306)"/>
      <sheetName val="용역원가(200306)"/>
      <sheetName val="수목표준대가"/>
      <sheetName val="배서어음명세서"/>
      <sheetName val="RECONCILIATIONS"/>
      <sheetName val="업무분장 "/>
      <sheetName val="공통"/>
      <sheetName val="코드"/>
      <sheetName val="당좌자산명세"/>
      <sheetName val="미수금"/>
      <sheetName val="선급금"/>
      <sheetName val="MatchCode"/>
      <sheetName val="TB-CLEAR"/>
      <sheetName val="TB-RAW"/>
      <sheetName val="3.손익"/>
      <sheetName val="4.원가"/>
      <sheetName val="2.요약"/>
      <sheetName val="일위대가표"/>
      <sheetName val="존4"/>
      <sheetName val="PAN"/>
      <sheetName val="월계"/>
      <sheetName val="손익계산서"/>
      <sheetName val="이익잉여금처분계산서"/>
      <sheetName val="재무상태변동표"/>
      <sheetName val="제조원가명세서"/>
      <sheetName val="현금흐름표"/>
      <sheetName val="Total"/>
      <sheetName val="f_BS"/>
      <sheetName val="분개장"/>
      <sheetName val="수입"/>
      <sheetName val="Mc1"/>
      <sheetName val="WPL"/>
      <sheetName val="4월계획"/>
      <sheetName val="경비분류(1)"/>
      <sheetName val="단기차입금"/>
      <sheetName val="금융소득종합과세"/>
      <sheetName val="근로소득세2001"/>
      <sheetName val="비품(94이전)"/>
      <sheetName val="시산표"/>
      <sheetName val="판가반영"/>
      <sheetName val="Revised PEGS98"/>
      <sheetName val="arap"/>
      <sheetName val="admin"/>
      <sheetName val="LD-동양"/>
      <sheetName val="회수내역"/>
      <sheetName val="정공공사"/>
      <sheetName val="투자유가증권"/>
      <sheetName val="인건비"/>
      <sheetName val="Sheet2"/>
      <sheetName val="기준시가"/>
      <sheetName val="정기적금"/>
      <sheetName val="SUMMARY"/>
      <sheetName val="Setup"/>
      <sheetName val="지급보증금74"/>
      <sheetName val="직원배율"/>
      <sheetName val="임원배율"/>
      <sheetName val="Expense_기초자료"/>
      <sheetName val="미수"/>
      <sheetName val="단기대여금"/>
      <sheetName val="장기대여금"/>
      <sheetName val="단기금융상품"/>
      <sheetName val="미수수익"/>
      <sheetName val="현금명세서"/>
      <sheetName val="외국환"/>
      <sheetName val="월간인력"/>
      <sheetName val="본부별매출"/>
      <sheetName val="내수"/>
      <sheetName val="가정"/>
      <sheetName val="갑지"/>
      <sheetName val="실행"/>
      <sheetName val="#REF"/>
      <sheetName val="Affiliates"/>
      <sheetName val="제품수불(대체)"/>
      <sheetName val="원재료입력"/>
      <sheetName val="총제품수불"/>
      <sheetName val="제품입력"/>
      <sheetName val="월간단가"/>
      <sheetName val="합손"/>
      <sheetName val="Macro1"/>
      <sheetName val="재료율"/>
      <sheetName val="HP1AMLIST"/>
      <sheetName val="계열사현황종합"/>
      <sheetName val="S&amp;R"/>
      <sheetName val="노무비"/>
      <sheetName val="인원계획-미화"/>
      <sheetName val="DATA"/>
      <sheetName val="외화단기차입금_(99)"/>
      <sheetName val="매출채권_등_Ls"/>
      <sheetName val="070630단가"/>
      <sheetName val="국산화"/>
      <sheetName val="공수"/>
      <sheetName val="수도권지사"/>
      <sheetName val="공정별인건비"/>
      <sheetName val="백암비스타내역"/>
      <sheetName val="민감도"/>
      <sheetName val="재료비"/>
      <sheetName val="경비"/>
      <sheetName val="손익계산서(SJ)"/>
      <sheetName val="JUCKEYK"/>
      <sheetName val="3_손익"/>
      <sheetName val="4_원가"/>
      <sheetName val="2_요약"/>
      <sheetName val="현금및현금등가물"/>
      <sheetName val="유가증권.투자유가증권LS"/>
      <sheetName val="투자유가증권(주식)"/>
      <sheetName val="유가증권증감"/>
      <sheetName val="0130종합"/>
      <sheetName val="손익"/>
      <sheetName val="유가증권_투자유가증권LS"/>
      <sheetName val="R&amp;D"/>
      <sheetName val="Quality"/>
      <sheetName val="People"/>
      <sheetName val="Risk"/>
      <sheetName val="Training"/>
      <sheetName val="Instructions"/>
      <sheetName val="미지급금"/>
      <sheetName val="General"/>
      <sheetName val="기본입력사항"/>
      <sheetName val="계정분류"/>
      <sheetName val="Config"/>
      <sheetName val="매출"/>
      <sheetName val="시실누(모) "/>
      <sheetName val="Ctrl"/>
      <sheetName val="H 220다올자산"/>
      <sheetName val="Traffic비율"/>
      <sheetName val="FRDS9805"/>
      <sheetName val="CAUDIT"/>
      <sheetName val="정산표"/>
      <sheetName val="계정code"/>
      <sheetName val="창원대리이하"/>
      <sheetName val="하자보수충당금"/>
      <sheetName val="업무분장_"/>
      <sheetName val="Revised_PEGS98"/>
      <sheetName val="TEMP"/>
      <sheetName val="JA"/>
      <sheetName val="출입자명단"/>
      <sheetName val="수정시산표"/>
      <sheetName val="IDONG"/>
      <sheetName val="연결조정분개13"/>
      <sheetName val="CODE"/>
      <sheetName val="기초코드"/>
      <sheetName val="단가"/>
      <sheetName val="내역서2안"/>
      <sheetName val="단가일람"/>
      <sheetName val="조경일람"/>
      <sheetName val="입장객세부추정,계획안"/>
      <sheetName val="매출원가_회사제시"/>
      <sheetName val="5사남"/>
      <sheetName val="XREF"/>
      <sheetName val="업체비교"/>
      <sheetName val="3월상세"/>
      <sheetName val="조정지수 data"/>
      <sheetName val="외화단기차입금_(99)1"/>
      <sheetName val="매출채권_등_Ls1"/>
      <sheetName val="유가증권_투자유가증권LS1"/>
      <sheetName val="3_손익1"/>
      <sheetName val="4_원가1"/>
      <sheetName val="2_요약1"/>
      <sheetName val="단가산출"/>
      <sheetName val="Sheet4"/>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refreshError="1"/>
      <sheetData sheetId="118" refreshError="1"/>
      <sheetData sheetId="119" refreshError="1"/>
      <sheetData sheetId="120" refreshError="1"/>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refreshError="1"/>
      <sheetData sheetId="17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연장수당"/>
      <sheetName val="인원자료"/>
      <sheetName val="연장시간"/>
      <sheetName val="연장시간최종"/>
      <sheetName val="1월연장수당"/>
      <sheetName val="피벗"/>
      <sheetName val="전표입력용"/>
      <sheetName val="전월대비"/>
      <sheetName val="부서자료"/>
      <sheetName val="3월연장근무"/>
      <sheetName val="조견표"/>
      <sheetName val="반제품생산량(12월월간)"/>
      <sheetName val="프린트입출고(누적)"/>
      <sheetName val="대차대조표"/>
      <sheetName val="배송"/>
      <sheetName val="BU165801"/>
      <sheetName val="주문"/>
      <sheetName val="달성율"/>
      <sheetName val="기본자료5"/>
      <sheetName val="사업자등록증"/>
      <sheetName val="미착기계"/>
      <sheetName val="XLUTIL"/>
      <sheetName val="자재수불"/>
      <sheetName val="적심사표"/>
      <sheetName val="회사정보"/>
      <sheetName val="사업소득자세수추계"/>
      <sheetName val="1월"/>
      <sheetName val="23기-3분기결산PL"/>
      <sheetName val="금액집계(리포트)"/>
      <sheetName val="Sheet1"/>
    </sheetNames>
    <sheetDataSet>
      <sheetData sheetId="0" refreshError="1"/>
      <sheetData sheetId="1" refreshError="1">
        <row r="1">
          <cell r="A1" t="str">
            <v>사원명</v>
          </cell>
          <cell r="B1" t="str">
            <v>부서코드</v>
          </cell>
        </row>
        <row r="2">
          <cell r="A2" t="str">
            <v>이병수</v>
          </cell>
          <cell r="B2" t="str">
            <v>1AAA1</v>
          </cell>
        </row>
        <row r="3">
          <cell r="A3" t="str">
            <v>정대서</v>
          </cell>
          <cell r="B3" t="str">
            <v>1AAA1</v>
          </cell>
        </row>
        <row r="4">
          <cell r="A4" t="str">
            <v>김영일</v>
          </cell>
          <cell r="B4" t="str">
            <v>1AAA1</v>
          </cell>
        </row>
        <row r="5">
          <cell r="A5" t="str">
            <v>김용기</v>
          </cell>
          <cell r="B5" t="str">
            <v>1AAA1</v>
          </cell>
        </row>
        <row r="6">
          <cell r="A6" t="str">
            <v>김라영</v>
          </cell>
          <cell r="B6" t="str">
            <v>1BAB1</v>
          </cell>
        </row>
        <row r="7">
          <cell r="A7" t="str">
            <v>안재호</v>
          </cell>
          <cell r="B7" t="str">
            <v>1BAB1</v>
          </cell>
        </row>
        <row r="8">
          <cell r="A8" t="str">
            <v>류성재</v>
          </cell>
          <cell r="B8" t="str">
            <v>1FAF1</v>
          </cell>
        </row>
        <row r="9">
          <cell r="A9" t="str">
            <v>박철희</v>
          </cell>
          <cell r="B9" t="str">
            <v>1FAF1</v>
          </cell>
        </row>
        <row r="10">
          <cell r="A10" t="str">
            <v>김현수</v>
          </cell>
          <cell r="B10" t="str">
            <v>1FAF1</v>
          </cell>
        </row>
        <row r="11">
          <cell r="A11" t="str">
            <v>유금자</v>
          </cell>
          <cell r="B11" t="str">
            <v>1GAG1</v>
          </cell>
        </row>
        <row r="12">
          <cell r="A12" t="str">
            <v>이광성</v>
          </cell>
          <cell r="B12" t="str">
            <v>1GAG1</v>
          </cell>
        </row>
        <row r="13">
          <cell r="A13" t="str">
            <v>홍미선</v>
          </cell>
          <cell r="B13" t="str">
            <v>1GAG1</v>
          </cell>
        </row>
        <row r="14">
          <cell r="A14" t="str">
            <v>서범석</v>
          </cell>
          <cell r="B14" t="str">
            <v>1GAG1</v>
          </cell>
        </row>
        <row r="15">
          <cell r="A15" t="str">
            <v>송명진</v>
          </cell>
          <cell r="B15" t="str">
            <v>1GAG1</v>
          </cell>
        </row>
        <row r="16">
          <cell r="A16" t="str">
            <v>심재곤</v>
          </cell>
          <cell r="B16" t="str">
            <v>1GAG1</v>
          </cell>
        </row>
        <row r="17">
          <cell r="A17" t="str">
            <v>김성수</v>
          </cell>
          <cell r="B17" t="str">
            <v>1HAH1</v>
          </cell>
        </row>
        <row r="18">
          <cell r="A18" t="str">
            <v>황은실</v>
          </cell>
          <cell r="B18" t="str">
            <v>1HAH1</v>
          </cell>
        </row>
        <row r="19">
          <cell r="A19" t="str">
            <v>김원곤</v>
          </cell>
          <cell r="B19" t="str">
            <v>1LAL1</v>
          </cell>
        </row>
        <row r="20">
          <cell r="A20" t="str">
            <v>추연우</v>
          </cell>
          <cell r="B20" t="str">
            <v>1LAL1</v>
          </cell>
        </row>
        <row r="21">
          <cell r="A21" t="str">
            <v>박은규</v>
          </cell>
          <cell r="B21" t="str">
            <v>1LAL1</v>
          </cell>
        </row>
        <row r="22">
          <cell r="A22" t="str">
            <v>장정현</v>
          </cell>
          <cell r="B22" t="str">
            <v>1LAL1</v>
          </cell>
        </row>
        <row r="23">
          <cell r="A23" t="str">
            <v>양민욱</v>
          </cell>
          <cell r="B23" t="str">
            <v>1LAL4</v>
          </cell>
        </row>
        <row r="24">
          <cell r="A24" t="str">
            <v>최영일</v>
          </cell>
          <cell r="B24" t="str">
            <v>1LAS1</v>
          </cell>
        </row>
        <row r="25">
          <cell r="A25" t="str">
            <v>이상천</v>
          </cell>
          <cell r="B25" t="str">
            <v>1LAS1</v>
          </cell>
        </row>
        <row r="26">
          <cell r="A26" t="str">
            <v>이재현</v>
          </cell>
          <cell r="B26" t="str">
            <v>1LAS1</v>
          </cell>
        </row>
        <row r="27">
          <cell r="A27" t="str">
            <v>황또나</v>
          </cell>
          <cell r="B27" t="str">
            <v>1LAS1</v>
          </cell>
        </row>
        <row r="28">
          <cell r="A28" t="str">
            <v>한영배</v>
          </cell>
          <cell r="B28" t="str">
            <v>1LAS1</v>
          </cell>
        </row>
        <row r="29">
          <cell r="A29" t="str">
            <v>김영욱</v>
          </cell>
          <cell r="B29" t="str">
            <v>1LAS1</v>
          </cell>
        </row>
        <row r="30">
          <cell r="A30" t="str">
            <v>김재호</v>
          </cell>
          <cell r="B30" t="str">
            <v>1LAS1</v>
          </cell>
        </row>
        <row r="31">
          <cell r="A31" t="str">
            <v>박경식</v>
          </cell>
          <cell r="B31" t="str">
            <v>1MAL1</v>
          </cell>
        </row>
        <row r="32">
          <cell r="A32" t="str">
            <v>박승우</v>
          </cell>
          <cell r="B32" t="str">
            <v>1MAL1</v>
          </cell>
        </row>
        <row r="33">
          <cell r="A33" t="str">
            <v>용하식</v>
          </cell>
          <cell r="B33" t="str">
            <v>1MAL1</v>
          </cell>
        </row>
        <row r="34">
          <cell r="A34" t="str">
            <v>여인관</v>
          </cell>
          <cell r="B34" t="str">
            <v>1MAL1</v>
          </cell>
        </row>
        <row r="35">
          <cell r="A35" t="str">
            <v>백인철</v>
          </cell>
          <cell r="B35" t="str">
            <v>1MAL1</v>
          </cell>
        </row>
        <row r="36">
          <cell r="A36" t="str">
            <v>김경애(산)</v>
          </cell>
          <cell r="B36" t="str">
            <v>1MAL1</v>
          </cell>
        </row>
        <row r="37">
          <cell r="A37" t="str">
            <v>정선금</v>
          </cell>
          <cell r="B37" t="str">
            <v>1MAL1</v>
          </cell>
        </row>
        <row r="38">
          <cell r="A38" t="str">
            <v>승금자</v>
          </cell>
          <cell r="B38" t="str">
            <v>1MAL1</v>
          </cell>
        </row>
        <row r="39">
          <cell r="A39" t="str">
            <v>이정금</v>
          </cell>
          <cell r="B39" t="str">
            <v>1MAL1</v>
          </cell>
        </row>
        <row r="40">
          <cell r="A40" t="str">
            <v>이영화(산)</v>
          </cell>
          <cell r="B40" t="str">
            <v>1MAL1</v>
          </cell>
        </row>
        <row r="41">
          <cell r="A41" t="str">
            <v>김옥경</v>
          </cell>
          <cell r="B41" t="str">
            <v>1MAL1</v>
          </cell>
        </row>
        <row r="42">
          <cell r="A42" t="str">
            <v>김옥화</v>
          </cell>
          <cell r="B42" t="str">
            <v>1MAL1</v>
          </cell>
        </row>
        <row r="43">
          <cell r="A43" t="str">
            <v>김은화</v>
          </cell>
          <cell r="B43" t="str">
            <v>1MAL1</v>
          </cell>
        </row>
        <row r="44">
          <cell r="A44" t="str">
            <v>최경애</v>
          </cell>
          <cell r="B44" t="str">
            <v>1MAL1</v>
          </cell>
        </row>
        <row r="45">
          <cell r="A45" t="str">
            <v>최옥주</v>
          </cell>
          <cell r="B45" t="str">
            <v>1MAL1</v>
          </cell>
        </row>
        <row r="46">
          <cell r="A46" t="str">
            <v>노현균</v>
          </cell>
          <cell r="B46" t="str">
            <v>1MAL1</v>
          </cell>
        </row>
        <row r="47">
          <cell r="A47" t="str">
            <v>김정미</v>
          </cell>
          <cell r="B47" t="str">
            <v>1MAL1</v>
          </cell>
        </row>
        <row r="48">
          <cell r="A48" t="str">
            <v>박지영</v>
          </cell>
          <cell r="B48" t="str">
            <v>1MAL1</v>
          </cell>
        </row>
        <row r="49">
          <cell r="A49" t="str">
            <v>최광용</v>
          </cell>
          <cell r="B49" t="str">
            <v>1MAL1</v>
          </cell>
        </row>
        <row r="50">
          <cell r="A50" t="str">
            <v>박현주</v>
          </cell>
          <cell r="B50" t="str">
            <v>1MAS1</v>
          </cell>
        </row>
        <row r="51">
          <cell r="A51" t="str">
            <v>서동혁</v>
          </cell>
          <cell r="B51" t="str">
            <v>1MAS1</v>
          </cell>
        </row>
        <row r="52">
          <cell r="A52" t="str">
            <v>차원우</v>
          </cell>
          <cell r="B52" t="str">
            <v>1MAS1</v>
          </cell>
        </row>
        <row r="53">
          <cell r="A53" t="str">
            <v>박우삼</v>
          </cell>
          <cell r="B53" t="str">
            <v>1MAS1</v>
          </cell>
        </row>
        <row r="54">
          <cell r="A54" t="str">
            <v>박국진</v>
          </cell>
          <cell r="B54" t="str">
            <v>1MAS1</v>
          </cell>
        </row>
        <row r="55">
          <cell r="A55" t="str">
            <v>황영순</v>
          </cell>
          <cell r="B55" t="str">
            <v>1MAS1</v>
          </cell>
        </row>
        <row r="56">
          <cell r="A56" t="str">
            <v>김성기</v>
          </cell>
          <cell r="B56" t="str">
            <v>1MAS1</v>
          </cell>
        </row>
        <row r="57">
          <cell r="A57" t="str">
            <v>이대석</v>
          </cell>
          <cell r="B57" t="str">
            <v>1MAS1</v>
          </cell>
        </row>
        <row r="58">
          <cell r="A58" t="str">
            <v>박정서</v>
          </cell>
          <cell r="B58" t="str">
            <v>1MAS2</v>
          </cell>
        </row>
        <row r="59">
          <cell r="A59" t="str">
            <v>성시욱</v>
          </cell>
          <cell r="B59" t="str">
            <v>1MAS2</v>
          </cell>
        </row>
        <row r="60">
          <cell r="A60" t="str">
            <v>김남복</v>
          </cell>
          <cell r="B60" t="str">
            <v>1MAS3</v>
          </cell>
        </row>
        <row r="61">
          <cell r="A61" t="str">
            <v>홍순서</v>
          </cell>
          <cell r="B61" t="str">
            <v>1MBL2</v>
          </cell>
        </row>
        <row r="62">
          <cell r="A62" t="str">
            <v>윤두이</v>
          </cell>
          <cell r="B62" t="str">
            <v>1MBL2</v>
          </cell>
        </row>
        <row r="63">
          <cell r="A63" t="str">
            <v>한상인</v>
          </cell>
          <cell r="B63" t="str">
            <v>1MBL2</v>
          </cell>
        </row>
        <row r="64">
          <cell r="A64" t="str">
            <v>유병희</v>
          </cell>
          <cell r="B64" t="str">
            <v>1MBL4</v>
          </cell>
        </row>
        <row r="65">
          <cell r="A65" t="str">
            <v>원천재</v>
          </cell>
          <cell r="B65" t="str">
            <v>1MBL4</v>
          </cell>
        </row>
        <row r="66">
          <cell r="A66" t="str">
            <v>최승호</v>
          </cell>
          <cell r="B66" t="str">
            <v>1MBL4</v>
          </cell>
        </row>
        <row r="67">
          <cell r="A67" t="str">
            <v>이찬순</v>
          </cell>
          <cell r="B67" t="str">
            <v>1MBL4</v>
          </cell>
        </row>
        <row r="68">
          <cell r="A68" t="str">
            <v>김명희</v>
          </cell>
          <cell r="B68" t="str">
            <v>1MBL4</v>
          </cell>
        </row>
        <row r="69">
          <cell r="A69" t="str">
            <v>김명순</v>
          </cell>
          <cell r="B69" t="str">
            <v>1MBL4</v>
          </cell>
        </row>
        <row r="70">
          <cell r="A70" t="str">
            <v>류송화</v>
          </cell>
          <cell r="B70" t="str">
            <v>1MBL4</v>
          </cell>
        </row>
        <row r="71">
          <cell r="A71" t="str">
            <v>권미자</v>
          </cell>
          <cell r="B71" t="str">
            <v>1MBL4</v>
          </cell>
        </row>
        <row r="72">
          <cell r="A72" t="str">
            <v>정진호</v>
          </cell>
          <cell r="B72" t="str">
            <v>1MBL4</v>
          </cell>
        </row>
        <row r="73">
          <cell r="A73" t="str">
            <v>정기훈</v>
          </cell>
          <cell r="B73" t="str">
            <v>1MBL4</v>
          </cell>
        </row>
        <row r="74">
          <cell r="A74" t="str">
            <v>맹인후</v>
          </cell>
          <cell r="B74" t="str">
            <v>1MBL4</v>
          </cell>
        </row>
        <row r="75">
          <cell r="A75" t="str">
            <v>함승인</v>
          </cell>
          <cell r="B75" t="str">
            <v>1MBL4</v>
          </cell>
        </row>
        <row r="76">
          <cell r="A76" t="str">
            <v>정상호</v>
          </cell>
          <cell r="B76" t="str">
            <v>1MBL4</v>
          </cell>
        </row>
        <row r="77">
          <cell r="A77" t="str">
            <v>이인수</v>
          </cell>
          <cell r="B77" t="str">
            <v>1MBL4</v>
          </cell>
        </row>
        <row r="78">
          <cell r="A78" t="str">
            <v>홍옥표</v>
          </cell>
          <cell r="B78" t="str">
            <v>1MBL4</v>
          </cell>
        </row>
        <row r="79">
          <cell r="A79" t="str">
            <v>임희정</v>
          </cell>
          <cell r="B79" t="str">
            <v>1MBL4</v>
          </cell>
        </row>
        <row r="80">
          <cell r="A80" t="str">
            <v>김병훈</v>
          </cell>
          <cell r="B80" t="str">
            <v>1MBL4</v>
          </cell>
        </row>
        <row r="81">
          <cell r="A81" t="str">
            <v>오진원</v>
          </cell>
          <cell r="B81" t="str">
            <v>1MBL4</v>
          </cell>
        </row>
        <row r="82">
          <cell r="A82" t="str">
            <v>이영화</v>
          </cell>
          <cell r="B82" t="str">
            <v>1MBL4</v>
          </cell>
        </row>
        <row r="83">
          <cell r="A83" t="str">
            <v>이미선</v>
          </cell>
          <cell r="B83" t="str">
            <v>1MBL4</v>
          </cell>
        </row>
        <row r="84">
          <cell r="A84" t="str">
            <v>최동선</v>
          </cell>
          <cell r="B84" t="str">
            <v>1MBL4</v>
          </cell>
        </row>
        <row r="85">
          <cell r="A85" t="str">
            <v>박성규</v>
          </cell>
          <cell r="B85" t="str">
            <v>1MBL4</v>
          </cell>
        </row>
        <row r="86">
          <cell r="A86" t="str">
            <v>이연화</v>
          </cell>
          <cell r="B86" t="str">
            <v>1MBL4</v>
          </cell>
        </row>
        <row r="87">
          <cell r="A87" t="str">
            <v>정명화</v>
          </cell>
          <cell r="B87" t="str">
            <v>1MBL4</v>
          </cell>
        </row>
        <row r="88">
          <cell r="A88" t="str">
            <v>우춘대</v>
          </cell>
          <cell r="B88" t="str">
            <v>1MBL4</v>
          </cell>
        </row>
        <row r="89">
          <cell r="A89" t="str">
            <v>이원효</v>
          </cell>
          <cell r="B89" t="str">
            <v>1MBS2</v>
          </cell>
        </row>
        <row r="90">
          <cell r="A90" t="str">
            <v>김정희-생산</v>
          </cell>
          <cell r="B90" t="str">
            <v>1MBS2</v>
          </cell>
        </row>
        <row r="91">
          <cell r="A91" t="str">
            <v>박인남</v>
          </cell>
          <cell r="B91" t="str">
            <v>1MBS2</v>
          </cell>
        </row>
        <row r="92">
          <cell r="A92" t="str">
            <v>홍금화</v>
          </cell>
          <cell r="B92" t="str">
            <v>1MBS2</v>
          </cell>
        </row>
        <row r="93">
          <cell r="A93" t="str">
            <v>권미숙</v>
          </cell>
          <cell r="B93" t="str">
            <v>1MBS2</v>
          </cell>
        </row>
        <row r="94">
          <cell r="A94" t="str">
            <v>조영숙</v>
          </cell>
          <cell r="B94" t="str">
            <v>1MBS2</v>
          </cell>
        </row>
        <row r="95">
          <cell r="A95" t="str">
            <v>조경자</v>
          </cell>
          <cell r="B95" t="str">
            <v>1MBS2</v>
          </cell>
        </row>
        <row r="96">
          <cell r="A96" t="str">
            <v>석은자</v>
          </cell>
          <cell r="B96" t="str">
            <v>1MBS2</v>
          </cell>
        </row>
        <row r="97">
          <cell r="A97" t="str">
            <v>김경애</v>
          </cell>
          <cell r="B97" t="str">
            <v>1MBS2</v>
          </cell>
        </row>
        <row r="98">
          <cell r="A98" t="str">
            <v>김대훈</v>
          </cell>
          <cell r="B98" t="str">
            <v>1MBS2</v>
          </cell>
        </row>
        <row r="99">
          <cell r="A99" t="str">
            <v>김정희-IT</v>
          </cell>
          <cell r="B99" t="str">
            <v>1NAN1</v>
          </cell>
        </row>
        <row r="100">
          <cell r="A100" t="str">
            <v>최영숙</v>
          </cell>
          <cell r="B100" t="str">
            <v>1NAN1</v>
          </cell>
        </row>
        <row r="101">
          <cell r="A101" t="str">
            <v>조영재</v>
          </cell>
          <cell r="B101" t="str">
            <v>1NAN1</v>
          </cell>
        </row>
        <row r="102">
          <cell r="A102" t="str">
            <v>김범수</v>
          </cell>
          <cell r="B102" t="str">
            <v>1NAN1</v>
          </cell>
        </row>
        <row r="103">
          <cell r="A103" t="str">
            <v>손태규</v>
          </cell>
          <cell r="B103" t="str">
            <v>1PAL1</v>
          </cell>
        </row>
        <row r="104">
          <cell r="A104" t="str">
            <v>장지희</v>
          </cell>
          <cell r="B104" t="str">
            <v>1PAL1</v>
          </cell>
        </row>
        <row r="105">
          <cell r="A105" t="str">
            <v>김동현</v>
          </cell>
          <cell r="B105" t="str">
            <v>1PAP1</v>
          </cell>
        </row>
        <row r="106">
          <cell r="A106" t="str">
            <v>김동수</v>
          </cell>
          <cell r="B106" t="str">
            <v>1PAP1</v>
          </cell>
        </row>
        <row r="107">
          <cell r="A107" t="str">
            <v>허성주</v>
          </cell>
          <cell r="B107" t="str">
            <v>1PAP1</v>
          </cell>
        </row>
        <row r="108">
          <cell r="A108" t="str">
            <v>정진욱</v>
          </cell>
          <cell r="B108" t="str">
            <v>1PAP1</v>
          </cell>
        </row>
        <row r="109">
          <cell r="A109" t="str">
            <v>최흥묵</v>
          </cell>
          <cell r="B109" t="str">
            <v>1QAQ1</v>
          </cell>
        </row>
        <row r="110">
          <cell r="A110" t="str">
            <v>송종필</v>
          </cell>
          <cell r="B110" t="str">
            <v>1QAQ1</v>
          </cell>
        </row>
        <row r="111">
          <cell r="A111" t="str">
            <v>이성우</v>
          </cell>
          <cell r="B111" t="str">
            <v>1QAQ1</v>
          </cell>
        </row>
        <row r="112">
          <cell r="A112" t="str">
            <v>김성열</v>
          </cell>
          <cell r="B112" t="str">
            <v>1QAQ1</v>
          </cell>
        </row>
        <row r="113">
          <cell r="A113" t="str">
            <v>이상욱</v>
          </cell>
          <cell r="B113" t="str">
            <v>1QAQ1</v>
          </cell>
        </row>
        <row r="114">
          <cell r="A114" t="str">
            <v>양의모</v>
          </cell>
          <cell r="B114" t="str">
            <v>1QAQ1</v>
          </cell>
        </row>
        <row r="115">
          <cell r="A115" t="str">
            <v>채은옥</v>
          </cell>
          <cell r="B115" t="str">
            <v>1QAQ1</v>
          </cell>
        </row>
        <row r="116">
          <cell r="A116" t="str">
            <v>박철민</v>
          </cell>
          <cell r="B116" t="str">
            <v>1QAQ1</v>
          </cell>
        </row>
        <row r="117">
          <cell r="A117" t="str">
            <v>조은영</v>
          </cell>
          <cell r="B117" t="str">
            <v>1SAL2</v>
          </cell>
        </row>
        <row r="118">
          <cell r="A118" t="str">
            <v>유동호</v>
          </cell>
          <cell r="B118" t="str">
            <v>1SAL2</v>
          </cell>
        </row>
        <row r="119">
          <cell r="A119" t="str">
            <v>정태기</v>
          </cell>
          <cell r="B119" t="str">
            <v>1SAL4</v>
          </cell>
        </row>
        <row r="120">
          <cell r="A120" t="str">
            <v>박선규</v>
          </cell>
          <cell r="B120" t="str">
            <v>1SAL4</v>
          </cell>
        </row>
        <row r="121">
          <cell r="A121" t="str">
            <v>정인애</v>
          </cell>
          <cell r="B121" t="str">
            <v>1SAL4</v>
          </cell>
        </row>
        <row r="122">
          <cell r="A122" t="str">
            <v>조현오</v>
          </cell>
          <cell r="B122" t="str">
            <v>1SAL4</v>
          </cell>
        </row>
        <row r="123">
          <cell r="A123" t="str">
            <v>윤은숙</v>
          </cell>
          <cell r="B123" t="str">
            <v>1SAL4</v>
          </cell>
        </row>
        <row r="124">
          <cell r="A124" t="str">
            <v>주지영</v>
          </cell>
          <cell r="B124" t="str">
            <v>1SAL4</v>
          </cell>
        </row>
        <row r="125">
          <cell r="A125" t="str">
            <v>김현자</v>
          </cell>
          <cell r="B125" t="str">
            <v>1SAL4</v>
          </cell>
        </row>
        <row r="126">
          <cell r="A126" t="str">
            <v>유승국</v>
          </cell>
          <cell r="B126" t="str">
            <v>1SAL4</v>
          </cell>
        </row>
        <row r="127">
          <cell r="A127" t="str">
            <v>이웅보</v>
          </cell>
          <cell r="B127" t="str">
            <v>1SAL4</v>
          </cell>
        </row>
        <row r="128">
          <cell r="A128" t="str">
            <v>김채연</v>
          </cell>
          <cell r="B128" t="str">
            <v>1SAL4</v>
          </cell>
        </row>
        <row r="129">
          <cell r="A129" t="str">
            <v>윤선영</v>
          </cell>
          <cell r="B129" t="str">
            <v>1SAM2</v>
          </cell>
        </row>
        <row r="130">
          <cell r="A130" t="str">
            <v>김정민</v>
          </cell>
          <cell r="B130" t="str">
            <v>1SAM2</v>
          </cell>
        </row>
        <row r="131">
          <cell r="A131" t="str">
            <v>조준선</v>
          </cell>
          <cell r="B131" t="str">
            <v>1SAM2</v>
          </cell>
        </row>
        <row r="132">
          <cell r="A132" t="str">
            <v>조하</v>
          </cell>
          <cell r="B132" t="str">
            <v>1SAM2</v>
          </cell>
        </row>
        <row r="133">
          <cell r="A133" t="str">
            <v>황홍제</v>
          </cell>
          <cell r="B133" t="str">
            <v>1SAM2</v>
          </cell>
        </row>
        <row r="134">
          <cell r="A134" t="str">
            <v>이소영</v>
          </cell>
          <cell r="B134" t="str">
            <v>1SAM3</v>
          </cell>
        </row>
        <row r="135">
          <cell r="A135" t="str">
            <v>김연준</v>
          </cell>
          <cell r="B135" t="str">
            <v>1SAM3</v>
          </cell>
        </row>
        <row r="136">
          <cell r="A136" t="str">
            <v>김중호</v>
          </cell>
          <cell r="B136" t="str">
            <v>1SAM3</v>
          </cell>
        </row>
        <row r="137">
          <cell r="A137" t="str">
            <v>한지혜</v>
          </cell>
          <cell r="B137" t="str">
            <v>1SAM3</v>
          </cell>
        </row>
        <row r="138">
          <cell r="A138" t="str">
            <v>김석호</v>
          </cell>
          <cell r="B138" t="str">
            <v>1SAM3</v>
          </cell>
        </row>
        <row r="139">
          <cell r="A139" t="str">
            <v>이하정</v>
          </cell>
          <cell r="B139" t="str">
            <v>1SAM3</v>
          </cell>
        </row>
        <row r="140">
          <cell r="A140" t="str">
            <v>조한신</v>
          </cell>
          <cell r="B140" t="str">
            <v>1SAS1</v>
          </cell>
        </row>
        <row r="141">
          <cell r="A141" t="str">
            <v>윤미야</v>
          </cell>
          <cell r="B141" t="str">
            <v>1SAS1</v>
          </cell>
        </row>
        <row r="142">
          <cell r="A142" t="str">
            <v>허은영</v>
          </cell>
          <cell r="B142" t="str">
            <v>1SAS1</v>
          </cell>
        </row>
        <row r="143">
          <cell r="A143" t="str">
            <v>최민일</v>
          </cell>
          <cell r="B143" t="str">
            <v>1SAS1</v>
          </cell>
        </row>
        <row r="144">
          <cell r="A144" t="str">
            <v>정지은</v>
          </cell>
          <cell r="B144" t="str">
            <v>1SAS1</v>
          </cell>
        </row>
        <row r="145">
          <cell r="A145" t="str">
            <v>강명희</v>
          </cell>
          <cell r="B145" t="str">
            <v>1SAY1</v>
          </cell>
        </row>
        <row r="146">
          <cell r="A146" t="str">
            <v>권유은</v>
          </cell>
          <cell r="B146" t="str">
            <v>1SAY1</v>
          </cell>
        </row>
        <row r="147">
          <cell r="A147" t="str">
            <v>나원희</v>
          </cell>
          <cell r="B147" t="str">
            <v>1SAY1</v>
          </cell>
        </row>
        <row r="148">
          <cell r="A148" t="str">
            <v>박주완</v>
          </cell>
          <cell r="B148" t="str">
            <v>1SAY1</v>
          </cell>
        </row>
        <row r="149">
          <cell r="A149" t="str">
            <v>김정운</v>
          </cell>
          <cell r="B149" t="str">
            <v>1SAY1</v>
          </cell>
        </row>
        <row r="150">
          <cell r="A150" t="str">
            <v>이상호</v>
          </cell>
          <cell r="B150" t="str">
            <v>5GAG1</v>
          </cell>
        </row>
        <row r="151">
          <cell r="A151" t="str">
            <v>김영호</v>
          </cell>
          <cell r="B151" t="str">
            <v>5LAT1</v>
          </cell>
        </row>
        <row r="152">
          <cell r="A152" t="str">
            <v>홍성균</v>
          </cell>
          <cell r="B152" t="str">
            <v>5LAT1</v>
          </cell>
        </row>
        <row r="153">
          <cell r="A153" t="str">
            <v>김덕제</v>
          </cell>
          <cell r="B153" t="str">
            <v>5LAT1</v>
          </cell>
        </row>
        <row r="154">
          <cell r="A154" t="str">
            <v>박호신</v>
          </cell>
          <cell r="B154" t="str">
            <v>5MAD1</v>
          </cell>
        </row>
        <row r="155">
          <cell r="A155" t="str">
            <v>최규용</v>
          </cell>
          <cell r="B155" t="str">
            <v>5MAD1</v>
          </cell>
        </row>
        <row r="156">
          <cell r="A156" t="str">
            <v>김범연</v>
          </cell>
          <cell r="B156" t="str">
            <v>5MAD1</v>
          </cell>
        </row>
        <row r="157">
          <cell r="A157" t="str">
            <v>강명성</v>
          </cell>
          <cell r="B157" t="str">
            <v>5MAT1</v>
          </cell>
        </row>
        <row r="158">
          <cell r="A158" t="str">
            <v>염경자</v>
          </cell>
          <cell r="B158" t="str">
            <v>5MAT1</v>
          </cell>
        </row>
        <row r="159">
          <cell r="A159" t="str">
            <v>손영애</v>
          </cell>
          <cell r="B159" t="str">
            <v>5MAT1</v>
          </cell>
        </row>
        <row r="160">
          <cell r="A160" t="str">
            <v>임철수</v>
          </cell>
          <cell r="B160" t="str">
            <v>5MAT1</v>
          </cell>
        </row>
        <row r="161">
          <cell r="A161" t="str">
            <v>김종택</v>
          </cell>
          <cell r="B161" t="str">
            <v>5MBD1</v>
          </cell>
        </row>
        <row r="162">
          <cell r="A162" t="str">
            <v>전창규</v>
          </cell>
          <cell r="B162" t="str">
            <v>5MBD1</v>
          </cell>
        </row>
        <row r="163">
          <cell r="A163" t="str">
            <v>허성웅</v>
          </cell>
          <cell r="B163" t="str">
            <v>5MBD1</v>
          </cell>
        </row>
        <row r="164">
          <cell r="A164" t="str">
            <v>이효재</v>
          </cell>
          <cell r="B164" t="str">
            <v>5MBD1</v>
          </cell>
        </row>
        <row r="165">
          <cell r="A165" t="str">
            <v>김홍석</v>
          </cell>
          <cell r="B165" t="str">
            <v>5MBM1</v>
          </cell>
        </row>
        <row r="166">
          <cell r="A166" t="str">
            <v>조성중</v>
          </cell>
          <cell r="B166" t="str">
            <v>5MBT2</v>
          </cell>
        </row>
        <row r="167">
          <cell r="A167" t="str">
            <v>이명숙</v>
          </cell>
          <cell r="B167" t="str">
            <v>5MBT2</v>
          </cell>
        </row>
        <row r="168">
          <cell r="A168" t="str">
            <v>조계순</v>
          </cell>
          <cell r="B168" t="str">
            <v>5MBT2</v>
          </cell>
        </row>
        <row r="169">
          <cell r="A169" t="str">
            <v>이미경</v>
          </cell>
          <cell r="B169" t="str">
            <v>5MBT2</v>
          </cell>
        </row>
        <row r="170">
          <cell r="A170" t="str">
            <v>박순희</v>
          </cell>
          <cell r="B170" t="str">
            <v>5MBT2</v>
          </cell>
        </row>
        <row r="171">
          <cell r="A171" t="str">
            <v>박경진</v>
          </cell>
          <cell r="B171" t="str">
            <v>5MBT2</v>
          </cell>
        </row>
        <row r="172">
          <cell r="A172" t="str">
            <v>이명숙-B</v>
          </cell>
          <cell r="B172" t="str">
            <v>5MBT2</v>
          </cell>
        </row>
        <row r="173">
          <cell r="A173" t="str">
            <v>권금향</v>
          </cell>
          <cell r="B173" t="str">
            <v>5MBT6</v>
          </cell>
        </row>
        <row r="174">
          <cell r="A174" t="str">
            <v>김영환</v>
          </cell>
          <cell r="B174" t="str">
            <v>5PAP1</v>
          </cell>
        </row>
        <row r="175">
          <cell r="A175" t="str">
            <v>신영승</v>
          </cell>
          <cell r="B175" t="str">
            <v>5QAQ1</v>
          </cell>
        </row>
        <row r="176">
          <cell r="A176" t="str">
            <v>장원규</v>
          </cell>
          <cell r="B176" t="str">
            <v>5QAQ1</v>
          </cell>
        </row>
        <row r="177">
          <cell r="A177" t="str">
            <v>안병선</v>
          </cell>
          <cell r="B177" t="str">
            <v>5QAQ1</v>
          </cell>
        </row>
        <row r="178">
          <cell r="A178" t="str">
            <v>김락현</v>
          </cell>
          <cell r="B178" t="str">
            <v>5QAQ1</v>
          </cell>
        </row>
        <row r="179">
          <cell r="A179" t="str">
            <v>전충식</v>
          </cell>
          <cell r="B179" t="str">
            <v>5QAQ1</v>
          </cell>
        </row>
        <row r="180">
          <cell r="A180" t="str">
            <v>이준희</v>
          </cell>
          <cell r="B180" t="str">
            <v>5QAQ1</v>
          </cell>
        </row>
        <row r="181">
          <cell r="A181" t="str">
            <v>송호민</v>
          </cell>
          <cell r="B181" t="str">
            <v>5SAM2</v>
          </cell>
        </row>
        <row r="182">
          <cell r="A182" t="str">
            <v>조은정</v>
          </cell>
          <cell r="B182" t="str">
            <v>5SAM2</v>
          </cell>
        </row>
        <row r="183">
          <cell r="A183" t="str">
            <v>이병철</v>
          </cell>
          <cell r="B183" t="str">
            <v>5SAY1</v>
          </cell>
        </row>
        <row r="184">
          <cell r="A184" t="str">
            <v>김수민</v>
          </cell>
          <cell r="B184" t="str">
            <v>5SAY1</v>
          </cell>
        </row>
        <row r="185">
          <cell r="A185" t="str">
            <v>장현인</v>
          </cell>
          <cell r="B185" t="str">
            <v>5SAY1</v>
          </cell>
        </row>
        <row r="186">
          <cell r="A186" t="str">
            <v>김기양</v>
          </cell>
          <cell r="B186" t="str">
            <v>5SAY1</v>
          </cell>
        </row>
        <row r="187">
          <cell r="A187" t="str">
            <v>신덕수</v>
          </cell>
          <cell r="B187" t="str">
            <v>5SAY1</v>
          </cell>
        </row>
        <row r="188">
          <cell r="A188" t="str">
            <v>김은숙</v>
          </cell>
          <cell r="B188" t="str">
            <v>5SAY2</v>
          </cell>
        </row>
        <row r="189">
          <cell r="A189" t="str">
            <v>이정진</v>
          </cell>
          <cell r="B189" t="str">
            <v>5SAY2</v>
          </cell>
        </row>
        <row r="190">
          <cell r="A190" t="str">
            <v>오혜연</v>
          </cell>
          <cell r="B190" t="str">
            <v>5SAY2</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회사제시)"/>
      <sheetName val="IS(회사제시)"/>
      <sheetName val="정산표"/>
      <sheetName val="BS"/>
      <sheetName val="IS"/>
      <sheetName val="CF"/>
      <sheetName val="자본변동표"/>
      <sheetName val="현금흐름표정산표"/>
      <sheetName val="pending"/>
      <sheetName val="A"/>
      <sheetName val="D"/>
      <sheetName val="D100"/>
      <sheetName val="유동자산(원장)"/>
      <sheetName val="G"/>
      <sheetName val="G100"/>
      <sheetName val="유형자산(원장)"/>
      <sheetName val="H"/>
      <sheetName val="무형자산(원장)"/>
      <sheetName val="CC"/>
      <sheetName val="CC100"/>
      <sheetName val="기타유동부채(원장)"/>
      <sheetName val="DD"/>
      <sheetName val="장기차입금(원장)"/>
      <sheetName val="R"/>
      <sheetName val="판관비(원장)"/>
      <sheetName val="S"/>
      <sheetName val="영업외손익(원장)"/>
      <sheetName val="공주환경 정산표_20120130_v5"/>
      <sheetName val="분기별총괄자료"/>
      <sheetName val="Scoping"/>
      <sheetName val="이자비용_(2)"/>
      <sheetName val="Currency"/>
      <sheetName val="Drop_down"/>
      <sheetName val="Non-Statistical_Sampling"/>
      <sheetName val="Non-Statistical_Sampling_Master"/>
      <sheetName val="AR_Drop_Downs"/>
      <sheetName val="DropDown"/>
      <sheetName val="Two_Step_Revenue_Testing_Master"/>
      <sheetName val="Global_Data"/>
      <sheetName val="회사정보"/>
      <sheetName val="공사기성"/>
      <sheetName val="COBS"/>
      <sheetName val="질의(금액)참조"/>
      <sheetName val="상각률표"/>
      <sheetName val="INPUT"/>
      <sheetName val="선급금"/>
      <sheetName val="손익항목표"/>
      <sheetName val="외환익"/>
      <sheetName val="4000A-1"/>
      <sheetName val="4000I-1"/>
      <sheetName val="외출"/>
      <sheetName val="1100A-수임"/>
      <sheetName val="B22-2_매출등"/>
      <sheetName val="특수관계자 명단"/>
      <sheetName val="1. 매출 및 수익"/>
      <sheetName val="B22-4_채권"/>
      <sheetName val="Sheet1"/>
      <sheetName val="XREF"/>
      <sheetName val="WTB"/>
      <sheetName val="리드"/>
      <sheetName val="F456"/>
      <sheetName val="시산표"/>
      <sheetName val="기본사항"/>
      <sheetName val="P&amp;L Summary Page"/>
      <sheetName val="17.11.02."/>
      <sheetName val="PAJE,PRJE"/>
      <sheetName val="손익계산서"/>
      <sheetName val="現価率"/>
      <sheetName val="基礎率"/>
      <sheetName val="新制度"/>
      <sheetName val="支給率"/>
      <sheetName val="주석"/>
    </sheetNames>
    <sheetDataSet>
      <sheetData sheetId="0"/>
      <sheetData sheetId="1"/>
      <sheetData sheetId="2">
        <row r="14">
          <cell r="C14">
            <v>0</v>
          </cell>
        </row>
      </sheetData>
      <sheetData sheetId="3">
        <row r="9">
          <cell r="C9">
            <v>2567172909</v>
          </cell>
        </row>
      </sheetData>
      <sheetData sheetId="4">
        <row r="9">
          <cell r="C9">
            <v>2567172909</v>
          </cell>
        </row>
      </sheetData>
      <sheetData sheetId="5">
        <row r="9">
          <cell r="C9">
            <v>2567172909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상품수"/>
      <sheetName val="WPL"/>
      <sheetName val="リスト"/>
      <sheetName val="상조회"/>
      <sheetName val="소득세"/>
      <sheetName val="SALTAB97"/>
      <sheetName val="의보"/>
      <sheetName val="생산직잔업"/>
      <sheetName val="상표권"/>
      <sheetName val="상반기FCO수정"/>
      <sheetName val="98상품수불(기초)"/>
      <sheetName val="제품수불 (기초)"/>
      <sheetName val="98제품수불부"/>
      <sheetName val="상각율표"/>
      <sheetName val="수정시산표"/>
      <sheetName val="경영비율 "/>
      <sheetName val="미지금(01)"/>
      <sheetName val="발생집계"/>
      <sheetName val="경영03"/>
      <sheetName val="손익계산서"/>
      <sheetName val="Database"/>
      <sheetName val="K1-1 증감schedul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계표"/>
      <sheetName val="집계표결과"/>
      <sheetName val="연장수당"/>
      <sheetName val="3월연장근무"/>
      <sheetName val="조견표"/>
      <sheetName val="인원자료"/>
      <sheetName val="인사정보"/>
      <sheetName val="거래처현황"/>
      <sheetName val="9-1차이내역."/>
      <sheetName val="수불부"/>
      <sheetName val="반포2차"/>
      <sheetName val="대차(종합,입력금지)"/>
      <sheetName val="기술연구소 연봉조정"/>
      <sheetName val="INFORM"/>
      <sheetName val="OT실적분석표 (2)"/>
      <sheetName val="요약"/>
      <sheetName val="2003년운영"/>
      <sheetName val="23기-3분기결산PL"/>
      <sheetName val="용인"/>
      <sheetName val="근태구분"/>
      <sheetName val="손익계산서"/>
      <sheetName val="대차대조표"/>
      <sheetName val="Sheet1"/>
      <sheetName val="언양"/>
      <sheetName val="9-1차이내역_"/>
      <sheetName val="기술연구소_연봉조정"/>
      <sheetName val="OT실적분석표_(2)"/>
    </sheetNames>
    <sheetDataSet>
      <sheetData sheetId="0"/>
      <sheetData sheetId="1" refreshError="1">
        <row r="2">
          <cell r="A2" t="str">
            <v>성  명</v>
          </cell>
          <cell r="B2" t="str">
            <v>Total</v>
          </cell>
        </row>
        <row r="4">
          <cell r="A4" t="str">
            <v>김경애1</v>
          </cell>
          <cell r="B4">
            <v>6.25</v>
          </cell>
        </row>
        <row r="5">
          <cell r="A5" t="str">
            <v>김병훈</v>
          </cell>
          <cell r="B5">
            <v>6.25</v>
          </cell>
        </row>
        <row r="6">
          <cell r="A6" t="str">
            <v>김옥경</v>
          </cell>
          <cell r="B6">
            <v>6.25</v>
          </cell>
        </row>
        <row r="7">
          <cell r="A7" t="str">
            <v>김옥화</v>
          </cell>
          <cell r="B7">
            <v>6.25</v>
          </cell>
        </row>
        <row r="8">
          <cell r="A8" t="str">
            <v>박철민</v>
          </cell>
          <cell r="B8">
            <v>6</v>
          </cell>
        </row>
        <row r="9">
          <cell r="A9" t="str">
            <v>박철민</v>
          </cell>
          <cell r="B9">
            <v>-15.5</v>
          </cell>
        </row>
        <row r="10">
          <cell r="A10" t="str">
            <v>송종필</v>
          </cell>
          <cell r="B10">
            <v>6</v>
          </cell>
        </row>
        <row r="11">
          <cell r="A11" t="str">
            <v>승금자</v>
          </cell>
          <cell r="B11">
            <v>6.25</v>
          </cell>
        </row>
        <row r="12">
          <cell r="A12" t="str">
            <v>안병선</v>
          </cell>
          <cell r="B12">
            <v>7.5</v>
          </cell>
        </row>
        <row r="13">
          <cell r="A13" t="str">
            <v>오혜연</v>
          </cell>
          <cell r="B13">
            <v>17.25</v>
          </cell>
        </row>
        <row r="14">
          <cell r="A14" t="str">
            <v>이상욱</v>
          </cell>
          <cell r="B14">
            <v>3.75</v>
          </cell>
        </row>
        <row r="15">
          <cell r="A15" t="str">
            <v>이성우</v>
          </cell>
          <cell r="B15">
            <v>6</v>
          </cell>
        </row>
        <row r="16">
          <cell r="A16" t="str">
            <v>이웅보</v>
          </cell>
          <cell r="B16">
            <v>10.25</v>
          </cell>
        </row>
        <row r="17">
          <cell r="A17" t="str">
            <v>이원효</v>
          </cell>
          <cell r="B17">
            <v>6.25</v>
          </cell>
        </row>
        <row r="18">
          <cell r="A18" t="str">
            <v>이인수</v>
          </cell>
          <cell r="B18">
            <v>4.5</v>
          </cell>
        </row>
        <row r="19">
          <cell r="A19" t="str">
            <v>이준희</v>
          </cell>
          <cell r="B19">
            <v>16.5</v>
          </cell>
        </row>
        <row r="20">
          <cell r="A20" t="str">
            <v>장현인</v>
          </cell>
          <cell r="B20">
            <v>47.5</v>
          </cell>
        </row>
        <row r="21">
          <cell r="A21" t="str">
            <v>채은옥</v>
          </cell>
          <cell r="B21">
            <v>6</v>
          </cell>
        </row>
        <row r="22">
          <cell r="A22" t="str">
            <v>홍순서</v>
          </cell>
          <cell r="B22">
            <v>6.25</v>
          </cell>
        </row>
        <row r="23">
          <cell r="A23" t="str">
            <v>김현자</v>
          </cell>
          <cell r="B23">
            <v>33</v>
          </cell>
        </row>
        <row r="24">
          <cell r="A24" t="str">
            <v>유동호</v>
          </cell>
          <cell r="B24">
            <v>8.75</v>
          </cell>
        </row>
        <row r="25">
          <cell r="A25" t="str">
            <v>장지희</v>
          </cell>
          <cell r="B25">
            <v>5.25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7상품수"/>
      <sheetName val="FRDS9805"/>
      <sheetName val="List of delivery"/>
      <sheetName val="2001년결산"/>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월연장근무"/>
      <sheetName val="3월연장환산시간집계표(322)"/>
      <sheetName val="2월연장환산시간집계표"/>
      <sheetName val="퇴사자 연장시간집계"/>
      <sheetName val="집계표결과"/>
      <sheetName val="집계2"/>
      <sheetName val="타계정에서 명세서(PL상)"/>
      <sheetName val="상품수불"/>
      <sheetName val="BT2"/>
      <sheetName val="0403연장환산시간"/>
      <sheetName val="퇴사자_연장시간집계"/>
      <sheetName val="퇴사자_연장시간집계1"/>
      <sheetName val="퇴사자_연장시간집계2"/>
      <sheetName val="controll"/>
      <sheetName val="생산실적입력"/>
      <sheetName val="기폐기자재"/>
      <sheetName val="예산M11A"/>
      <sheetName val="출자한도"/>
      <sheetName val="Sheet2"/>
      <sheetName val="내역서"/>
      <sheetName val="#REF"/>
      <sheetName val=""/>
      <sheetName val="통신수당"/>
      <sheetName val="중연"/>
      <sheetName val="퇴사자_연장시간집계3"/>
      <sheetName val="타계정에서_명세서(PL상)"/>
    </sheetNames>
    <sheetDataSet>
      <sheetData sheetId="0" refreshError="1">
        <row r="2">
          <cell r="A2" t="str">
            <v>성  명</v>
          </cell>
          <cell r="B2" t="str">
            <v>사   번</v>
          </cell>
          <cell r="C2" t="str">
            <v>직위</v>
          </cell>
          <cell r="D2" t="str">
            <v>전월</v>
          </cell>
        </row>
        <row r="3">
          <cell r="D3" t="str">
            <v>누락분</v>
          </cell>
        </row>
        <row r="4">
          <cell r="A4" t="str">
            <v>권금향</v>
          </cell>
          <cell r="B4">
            <v>20021101</v>
          </cell>
          <cell r="C4" t="str">
            <v>사원</v>
          </cell>
        </row>
        <row r="5">
          <cell r="A5" t="str">
            <v>권미숙</v>
          </cell>
          <cell r="B5">
            <v>19981204</v>
          </cell>
          <cell r="C5" t="str">
            <v>사원</v>
          </cell>
        </row>
        <row r="6">
          <cell r="A6" t="str">
            <v>권미자</v>
          </cell>
          <cell r="B6">
            <v>20001204</v>
          </cell>
          <cell r="C6" t="str">
            <v>사원</v>
          </cell>
        </row>
        <row r="7">
          <cell r="A7" t="str">
            <v>권유은</v>
          </cell>
          <cell r="B7">
            <v>20011201</v>
          </cell>
          <cell r="C7" t="str">
            <v>사원</v>
          </cell>
        </row>
        <row r="8">
          <cell r="A8" t="str">
            <v>김경애1</v>
          </cell>
          <cell r="B8">
            <v>20000801</v>
          </cell>
          <cell r="C8" t="str">
            <v>사원</v>
          </cell>
          <cell r="D8">
            <v>6.25</v>
          </cell>
        </row>
        <row r="9">
          <cell r="A9" t="str">
            <v>김경애2</v>
          </cell>
          <cell r="B9">
            <v>20030204</v>
          </cell>
          <cell r="C9" t="str">
            <v>사원</v>
          </cell>
        </row>
        <row r="10">
          <cell r="A10" t="str">
            <v>김기양</v>
          </cell>
          <cell r="B10">
            <v>20030501</v>
          </cell>
          <cell r="C10" t="str">
            <v>사원</v>
          </cell>
        </row>
        <row r="11">
          <cell r="A11" t="str">
            <v>김대훈</v>
          </cell>
          <cell r="B11">
            <v>20030104</v>
          </cell>
          <cell r="C11" t="str">
            <v>사원</v>
          </cell>
        </row>
        <row r="12">
          <cell r="A12" t="str">
            <v>김락현</v>
          </cell>
          <cell r="B12">
            <v>20001108</v>
          </cell>
          <cell r="C12" t="str">
            <v>주임</v>
          </cell>
        </row>
        <row r="13">
          <cell r="A13" t="str">
            <v>김명순</v>
          </cell>
          <cell r="B13">
            <v>20001205</v>
          </cell>
          <cell r="C13" t="str">
            <v>사원</v>
          </cell>
        </row>
        <row r="14">
          <cell r="A14" t="str">
            <v>김명희</v>
          </cell>
          <cell r="B14">
            <v>20001207</v>
          </cell>
          <cell r="C14" t="str">
            <v>사원</v>
          </cell>
        </row>
        <row r="15">
          <cell r="A15" t="str">
            <v>김범수</v>
          </cell>
          <cell r="B15">
            <v>20011104</v>
          </cell>
          <cell r="C15" t="str">
            <v>사원</v>
          </cell>
        </row>
        <row r="16">
          <cell r="A16" t="str">
            <v>김범연</v>
          </cell>
          <cell r="B16">
            <v>20030703</v>
          </cell>
          <cell r="C16" t="str">
            <v>사원</v>
          </cell>
        </row>
        <row r="17">
          <cell r="A17" t="str">
            <v>김병훈</v>
          </cell>
          <cell r="B17">
            <v>20020409</v>
          </cell>
          <cell r="C17" t="str">
            <v>사원</v>
          </cell>
          <cell r="D17">
            <v>6.25</v>
          </cell>
        </row>
        <row r="18">
          <cell r="A18" t="str">
            <v>김석호</v>
          </cell>
          <cell r="B18">
            <v>20030502</v>
          </cell>
          <cell r="C18" t="str">
            <v>주임</v>
          </cell>
        </row>
        <row r="19">
          <cell r="A19" t="str">
            <v>김성기</v>
          </cell>
          <cell r="B19">
            <v>20030605</v>
          </cell>
          <cell r="C19" t="str">
            <v>주임</v>
          </cell>
        </row>
        <row r="20">
          <cell r="A20" t="str">
            <v>김성열</v>
          </cell>
          <cell r="B20">
            <v>20001106</v>
          </cell>
          <cell r="C20" t="str">
            <v>주임</v>
          </cell>
        </row>
        <row r="21">
          <cell r="A21" t="str">
            <v>김수민</v>
          </cell>
          <cell r="B21">
            <v>20020105</v>
          </cell>
          <cell r="C21" t="str">
            <v>사원</v>
          </cell>
        </row>
        <row r="22">
          <cell r="A22" t="str">
            <v>김영환</v>
          </cell>
          <cell r="B22">
            <v>20000201</v>
          </cell>
          <cell r="C22" t="str">
            <v>사원</v>
          </cell>
        </row>
        <row r="23">
          <cell r="A23" t="str">
            <v>김옥경</v>
          </cell>
          <cell r="B23">
            <v>20030208</v>
          </cell>
          <cell r="C23" t="str">
            <v>사원</v>
          </cell>
          <cell r="D23">
            <v>6.25</v>
          </cell>
        </row>
        <row r="24">
          <cell r="A24" t="str">
            <v>김옥화</v>
          </cell>
          <cell r="B24">
            <v>20030207</v>
          </cell>
          <cell r="C24" t="str">
            <v>사원</v>
          </cell>
          <cell r="D24">
            <v>6.25</v>
          </cell>
        </row>
        <row r="25">
          <cell r="A25" t="str">
            <v>김원곤</v>
          </cell>
          <cell r="B25">
            <v>20020302</v>
          </cell>
          <cell r="C25" t="str">
            <v>사원</v>
          </cell>
        </row>
        <row r="26">
          <cell r="A26" t="str">
            <v>김은화</v>
          </cell>
          <cell r="B26">
            <v>20030210</v>
          </cell>
          <cell r="C26" t="str">
            <v>사원</v>
          </cell>
        </row>
        <row r="27">
          <cell r="A27" t="str">
            <v>김정미</v>
          </cell>
          <cell r="B27">
            <v>20030603</v>
          </cell>
          <cell r="C27" t="str">
            <v>사원</v>
          </cell>
        </row>
        <row r="28">
          <cell r="A28" t="str">
            <v>김정민</v>
          </cell>
          <cell r="B28">
            <v>20001104</v>
          </cell>
          <cell r="C28" t="str">
            <v>사원</v>
          </cell>
        </row>
        <row r="29">
          <cell r="A29" t="str">
            <v>김정운</v>
          </cell>
          <cell r="B29">
            <v>20030201</v>
          </cell>
          <cell r="C29" t="str">
            <v>주임</v>
          </cell>
        </row>
        <row r="30">
          <cell r="A30" t="str">
            <v>김정희2</v>
          </cell>
          <cell r="B30">
            <v>20000602</v>
          </cell>
          <cell r="C30" t="str">
            <v>사원</v>
          </cell>
        </row>
        <row r="31">
          <cell r="A31" t="str">
            <v>김종택</v>
          </cell>
          <cell r="B31">
            <v>19990906</v>
          </cell>
          <cell r="C31" t="str">
            <v>주임</v>
          </cell>
        </row>
        <row r="32">
          <cell r="A32" t="str">
            <v>김중호</v>
          </cell>
          <cell r="B32">
            <v>20001201</v>
          </cell>
          <cell r="C32" t="str">
            <v>주임</v>
          </cell>
        </row>
        <row r="33">
          <cell r="A33" t="str">
            <v>김채연</v>
          </cell>
          <cell r="B33">
            <v>20030802</v>
          </cell>
          <cell r="C33" t="str">
            <v>사원</v>
          </cell>
        </row>
        <row r="34">
          <cell r="A34" t="str">
            <v>김현수</v>
          </cell>
          <cell r="B34">
            <v>20031007</v>
          </cell>
          <cell r="C34" t="str">
            <v>사원</v>
          </cell>
        </row>
        <row r="35">
          <cell r="A35" t="str">
            <v>김현자</v>
          </cell>
          <cell r="B35">
            <v>20011105</v>
          </cell>
          <cell r="C35" t="str">
            <v>사원</v>
          </cell>
          <cell r="D35">
            <v>33</v>
          </cell>
        </row>
        <row r="36">
          <cell r="A36" t="str">
            <v>김홍석</v>
          </cell>
          <cell r="B36">
            <v>20000504</v>
          </cell>
          <cell r="C36" t="str">
            <v>주임</v>
          </cell>
        </row>
        <row r="37">
          <cell r="A37" t="str">
            <v>나원희</v>
          </cell>
          <cell r="B37">
            <v>20020102</v>
          </cell>
          <cell r="C37" t="str">
            <v>사원</v>
          </cell>
        </row>
        <row r="38">
          <cell r="A38" t="str">
            <v>노현균</v>
          </cell>
          <cell r="B38">
            <v>20030601</v>
          </cell>
          <cell r="C38" t="str">
            <v>사원</v>
          </cell>
        </row>
        <row r="39">
          <cell r="A39" t="str">
            <v>류송화</v>
          </cell>
          <cell r="B39">
            <v>20001206</v>
          </cell>
          <cell r="C39" t="str">
            <v>사원</v>
          </cell>
        </row>
        <row r="40">
          <cell r="A40" t="str">
            <v>맹인후</v>
          </cell>
          <cell r="B40">
            <v>20010902</v>
          </cell>
          <cell r="C40" t="str">
            <v>사원</v>
          </cell>
        </row>
        <row r="41">
          <cell r="A41" t="str">
            <v>박경식</v>
          </cell>
          <cell r="B41">
            <v>19990301</v>
          </cell>
          <cell r="C41" t="str">
            <v>대리</v>
          </cell>
        </row>
        <row r="42">
          <cell r="A42" t="str">
            <v>박경진</v>
          </cell>
          <cell r="B42">
            <v>20011006</v>
          </cell>
          <cell r="C42" t="str">
            <v>사원</v>
          </cell>
        </row>
        <row r="43">
          <cell r="A43" t="str">
            <v>박국진</v>
          </cell>
          <cell r="B43">
            <v>20030506</v>
          </cell>
          <cell r="C43" t="str">
            <v>주임</v>
          </cell>
        </row>
        <row r="44">
          <cell r="A44" t="str">
            <v>박성규</v>
          </cell>
          <cell r="B44">
            <v>20030403</v>
          </cell>
          <cell r="C44" t="str">
            <v>사원</v>
          </cell>
        </row>
        <row r="45">
          <cell r="A45" t="str">
            <v>박순희</v>
          </cell>
          <cell r="B45">
            <v>20011007</v>
          </cell>
          <cell r="C45" t="str">
            <v>사원</v>
          </cell>
        </row>
        <row r="46">
          <cell r="A46" t="str">
            <v>박승우</v>
          </cell>
          <cell r="B46">
            <v>19990101</v>
          </cell>
          <cell r="C46" t="str">
            <v>대리</v>
          </cell>
        </row>
        <row r="47">
          <cell r="A47" t="str">
            <v>박은규</v>
          </cell>
          <cell r="B47">
            <v>20020905</v>
          </cell>
          <cell r="C47" t="str">
            <v>사원</v>
          </cell>
        </row>
        <row r="48">
          <cell r="A48" t="str">
            <v>박지영</v>
          </cell>
          <cell r="B48">
            <v>20030602</v>
          </cell>
          <cell r="C48" t="str">
            <v>사원</v>
          </cell>
        </row>
        <row r="49">
          <cell r="A49" t="str">
            <v>박철민</v>
          </cell>
          <cell r="B49">
            <v>20030901</v>
          </cell>
          <cell r="C49" t="str">
            <v>주임</v>
          </cell>
          <cell r="D49">
            <v>-9.5</v>
          </cell>
        </row>
        <row r="50">
          <cell r="A50" t="str">
            <v>박호신</v>
          </cell>
          <cell r="B50">
            <v>20030212</v>
          </cell>
          <cell r="C50" t="str">
            <v>사원</v>
          </cell>
        </row>
        <row r="51">
          <cell r="A51" t="str">
            <v>서범석</v>
          </cell>
          <cell r="B51">
            <v>20011004</v>
          </cell>
          <cell r="C51" t="str">
            <v>사원</v>
          </cell>
        </row>
        <row r="52">
          <cell r="A52" t="str">
            <v>석은자</v>
          </cell>
          <cell r="B52">
            <v>20000202</v>
          </cell>
          <cell r="C52" t="str">
            <v>사원</v>
          </cell>
        </row>
        <row r="53">
          <cell r="A53" t="str">
            <v>송종필</v>
          </cell>
          <cell r="B53">
            <v>20001105</v>
          </cell>
          <cell r="C53" t="str">
            <v>주임</v>
          </cell>
          <cell r="D53">
            <v>6</v>
          </cell>
        </row>
        <row r="54">
          <cell r="A54" t="str">
            <v>승금자</v>
          </cell>
          <cell r="B54">
            <v>20030205</v>
          </cell>
          <cell r="C54" t="str">
            <v>사원</v>
          </cell>
          <cell r="D54">
            <v>6.25</v>
          </cell>
        </row>
        <row r="55">
          <cell r="A55" t="str">
            <v>양민욱</v>
          </cell>
          <cell r="B55">
            <v>20001004</v>
          </cell>
          <cell r="C55" t="str">
            <v>주임</v>
          </cell>
        </row>
        <row r="56">
          <cell r="A56" t="str">
            <v>여인관</v>
          </cell>
          <cell r="B56">
            <v>20010301</v>
          </cell>
          <cell r="C56" t="str">
            <v>주임</v>
          </cell>
        </row>
        <row r="57">
          <cell r="A57" t="str">
            <v>오진원</v>
          </cell>
          <cell r="B57">
            <v>20020701</v>
          </cell>
          <cell r="C57" t="str">
            <v>주임</v>
          </cell>
        </row>
        <row r="58">
          <cell r="A58" t="str">
            <v>오혜연</v>
          </cell>
          <cell r="B58">
            <v>20030508</v>
          </cell>
          <cell r="C58" t="str">
            <v>사원</v>
          </cell>
          <cell r="D58">
            <v>17.25</v>
          </cell>
        </row>
        <row r="59">
          <cell r="A59" t="str">
            <v>용하식</v>
          </cell>
          <cell r="B59">
            <v>19990501</v>
          </cell>
          <cell r="C59" t="str">
            <v>대리</v>
          </cell>
        </row>
        <row r="60">
          <cell r="A60" t="str">
            <v>우춘대</v>
          </cell>
          <cell r="B60">
            <v>20031101</v>
          </cell>
          <cell r="C60" t="str">
            <v>사원</v>
          </cell>
        </row>
        <row r="61">
          <cell r="A61" t="str">
            <v>원천재</v>
          </cell>
          <cell r="B61">
            <v>20000503</v>
          </cell>
          <cell r="C61" t="str">
            <v>사원</v>
          </cell>
        </row>
        <row r="62">
          <cell r="A62" t="str">
            <v>유금자</v>
          </cell>
          <cell r="B62">
            <v>19981214</v>
          </cell>
          <cell r="C62" t="str">
            <v>사원</v>
          </cell>
        </row>
        <row r="63">
          <cell r="A63" t="str">
            <v>유동호</v>
          </cell>
          <cell r="B63">
            <v>20030304</v>
          </cell>
          <cell r="C63" t="str">
            <v>사원</v>
          </cell>
          <cell r="D63">
            <v>8.75</v>
          </cell>
        </row>
        <row r="64">
          <cell r="A64" t="str">
            <v>유병희</v>
          </cell>
          <cell r="B64">
            <v>19981218</v>
          </cell>
          <cell r="C64" t="str">
            <v>대리</v>
          </cell>
        </row>
        <row r="65">
          <cell r="A65" t="str">
            <v>윤두이</v>
          </cell>
          <cell r="B65">
            <v>20000902</v>
          </cell>
          <cell r="C65" t="str">
            <v>사원</v>
          </cell>
        </row>
        <row r="66">
          <cell r="A66" t="str">
            <v>이대석</v>
          </cell>
          <cell r="B66">
            <v>20031002</v>
          </cell>
          <cell r="C66" t="str">
            <v>주임</v>
          </cell>
        </row>
        <row r="67">
          <cell r="A67" t="str">
            <v>이상욱</v>
          </cell>
          <cell r="B67">
            <v>20020407</v>
          </cell>
          <cell r="C67" t="str">
            <v>사원</v>
          </cell>
        </row>
        <row r="68">
          <cell r="A68" t="str">
            <v>이상천</v>
          </cell>
          <cell r="B68">
            <v>20000301</v>
          </cell>
          <cell r="C68" t="str">
            <v>주임</v>
          </cell>
        </row>
        <row r="69">
          <cell r="A69" t="str">
            <v>이성우</v>
          </cell>
          <cell r="B69">
            <v>20001107</v>
          </cell>
          <cell r="C69" t="str">
            <v>주임</v>
          </cell>
          <cell r="D69">
            <v>6</v>
          </cell>
        </row>
        <row r="70">
          <cell r="A70" t="str">
            <v>이연화</v>
          </cell>
          <cell r="B70">
            <v>20031006</v>
          </cell>
          <cell r="C70" t="str">
            <v>사원</v>
          </cell>
        </row>
        <row r="71">
          <cell r="A71" t="str">
            <v>이영화1</v>
          </cell>
          <cell r="B71">
            <v>20020902</v>
          </cell>
          <cell r="C71" t="str">
            <v>사원</v>
          </cell>
        </row>
        <row r="72">
          <cell r="A72" t="str">
            <v>이영화2</v>
          </cell>
          <cell r="B72">
            <v>20030203</v>
          </cell>
          <cell r="C72" t="str">
            <v>사원</v>
          </cell>
        </row>
        <row r="73">
          <cell r="A73" t="str">
            <v>이웅보</v>
          </cell>
          <cell r="B73">
            <v>20030404</v>
          </cell>
          <cell r="C73" t="str">
            <v>사원</v>
          </cell>
          <cell r="D73">
            <v>10.25</v>
          </cell>
        </row>
        <row r="74">
          <cell r="A74" t="str">
            <v>이원효</v>
          </cell>
          <cell r="B74">
            <v>20000903</v>
          </cell>
          <cell r="C74" t="str">
            <v>주임</v>
          </cell>
          <cell r="D74">
            <v>6.25</v>
          </cell>
        </row>
      </sheetData>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페이밴드"/>
      <sheetName val="입사월별기본급"/>
      <sheetName val="개인별조회"/>
      <sheetName val="평가보상MD"/>
      <sheetName val="구주상세(LTI-SI)"/>
      <sheetName val="구주상세(보유제도)"/>
      <sheetName val="BHS스톡옵션"/>
      <sheetName val="페이밴드"/>
      <sheetName val="개인평가원본(메모아직못옮겨서남겨둠)"/>
      <sheetName val="통계(기본급)"/>
      <sheetName val="통계(작업중)"/>
      <sheetName val="가이드급여인상검토"/>
    </sheetNames>
    <sheetDataSet>
      <sheetData sheetId="0" refreshError="1">
        <row r="3">
          <cell r="D3" t="str">
            <v>BHP1그룹</v>
          </cell>
          <cell r="E3" t="str">
            <v>1그룹</v>
          </cell>
          <cell r="F3" t="str">
            <v>BHP2그룹</v>
          </cell>
          <cell r="G3" t="str">
            <v>2그룹</v>
          </cell>
          <cell r="H3" t="str">
            <v>BHP3그룹</v>
          </cell>
          <cell r="I3" t="str">
            <v>3그룹</v>
          </cell>
        </row>
        <row r="4">
          <cell r="C4" t="str">
            <v>GB</v>
          </cell>
          <cell r="D4" t="str">
            <v>-</v>
          </cell>
          <cell r="E4" t="str">
            <v>-</v>
          </cell>
          <cell r="F4" t="str">
            <v>-</v>
          </cell>
          <cell r="G4" t="str">
            <v>-</v>
          </cell>
          <cell r="H4" t="str">
            <v>-</v>
          </cell>
          <cell r="I4" t="str">
            <v>-</v>
          </cell>
        </row>
        <row r="5">
          <cell r="C5" t="str">
            <v>G4상</v>
          </cell>
          <cell r="D5">
            <v>112</v>
          </cell>
          <cell r="E5">
            <v>90</v>
          </cell>
          <cell r="F5">
            <v>112</v>
          </cell>
          <cell r="G5">
            <v>90</v>
          </cell>
          <cell r="H5">
            <v>112</v>
          </cell>
          <cell r="I5">
            <v>90</v>
          </cell>
        </row>
        <row r="6">
          <cell r="C6" t="str">
            <v>G4중</v>
          </cell>
          <cell r="D6">
            <v>102</v>
          </cell>
          <cell r="E6">
            <v>80</v>
          </cell>
          <cell r="F6">
            <v>102</v>
          </cell>
          <cell r="G6">
            <v>80</v>
          </cell>
          <cell r="H6">
            <v>102</v>
          </cell>
          <cell r="I6">
            <v>80</v>
          </cell>
        </row>
        <row r="7">
          <cell r="C7" t="str">
            <v>G4하</v>
          </cell>
          <cell r="D7">
            <v>92</v>
          </cell>
          <cell r="E7">
            <v>73</v>
          </cell>
          <cell r="F7">
            <v>92</v>
          </cell>
          <cell r="G7">
            <v>70</v>
          </cell>
          <cell r="H7">
            <v>92</v>
          </cell>
          <cell r="I7">
            <v>70</v>
          </cell>
        </row>
        <row r="8">
          <cell r="C8" t="str">
            <v>G3상</v>
          </cell>
          <cell r="D8">
            <v>81</v>
          </cell>
          <cell r="E8">
            <v>66</v>
          </cell>
          <cell r="F8">
            <v>79</v>
          </cell>
          <cell r="G8">
            <v>64</v>
          </cell>
          <cell r="H8">
            <v>79.2</v>
          </cell>
          <cell r="I8">
            <v>63</v>
          </cell>
        </row>
        <row r="9">
          <cell r="C9" t="str">
            <v>G3중</v>
          </cell>
          <cell r="D9">
            <v>71</v>
          </cell>
          <cell r="E9">
            <v>62</v>
          </cell>
          <cell r="F9">
            <v>66</v>
          </cell>
          <cell r="G9">
            <v>59</v>
          </cell>
          <cell r="H9">
            <v>66</v>
          </cell>
          <cell r="I9">
            <v>57</v>
          </cell>
        </row>
        <row r="10">
          <cell r="C10" t="str">
            <v>G3하</v>
          </cell>
          <cell r="D10">
            <v>61</v>
          </cell>
          <cell r="E10">
            <v>58</v>
          </cell>
          <cell r="F10">
            <v>54</v>
          </cell>
          <cell r="G10">
            <v>54</v>
          </cell>
          <cell r="H10">
            <v>51</v>
          </cell>
          <cell r="I10">
            <v>51</v>
          </cell>
        </row>
        <row r="11">
          <cell r="C11" t="str">
            <v>G2상</v>
          </cell>
          <cell r="D11">
            <v>51</v>
          </cell>
          <cell r="E11">
            <v>51</v>
          </cell>
          <cell r="F11">
            <v>48</v>
          </cell>
          <cell r="G11">
            <v>48</v>
          </cell>
          <cell r="H11">
            <v>45</v>
          </cell>
          <cell r="I11">
            <v>45</v>
          </cell>
        </row>
        <row r="12">
          <cell r="C12" t="str">
            <v>G2중</v>
          </cell>
          <cell r="D12">
            <v>48</v>
          </cell>
          <cell r="E12">
            <v>48</v>
          </cell>
          <cell r="F12">
            <v>44</v>
          </cell>
          <cell r="G12">
            <v>44</v>
          </cell>
          <cell r="H12">
            <v>41</v>
          </cell>
          <cell r="I12">
            <v>41</v>
          </cell>
        </row>
        <row r="13">
          <cell r="C13" t="str">
            <v>G2하</v>
          </cell>
          <cell r="D13">
            <v>45</v>
          </cell>
          <cell r="E13">
            <v>45</v>
          </cell>
          <cell r="F13">
            <v>40</v>
          </cell>
          <cell r="G13">
            <v>40</v>
          </cell>
          <cell r="H13">
            <v>37</v>
          </cell>
          <cell r="I13">
            <v>37</v>
          </cell>
        </row>
        <row r="14">
          <cell r="C14" t="str">
            <v>G1상</v>
          </cell>
          <cell r="D14">
            <v>40</v>
          </cell>
          <cell r="E14">
            <v>40</v>
          </cell>
          <cell r="F14">
            <v>37</v>
          </cell>
          <cell r="G14">
            <v>37</v>
          </cell>
          <cell r="H14">
            <v>34</v>
          </cell>
          <cell r="I14">
            <v>34</v>
          </cell>
        </row>
        <row r="15">
          <cell r="C15" t="str">
            <v>G1중</v>
          </cell>
          <cell r="D15">
            <v>37</v>
          </cell>
          <cell r="E15">
            <v>37</v>
          </cell>
          <cell r="F15">
            <v>34</v>
          </cell>
          <cell r="G15">
            <v>34</v>
          </cell>
          <cell r="H15">
            <v>31</v>
          </cell>
          <cell r="I15">
            <v>31</v>
          </cell>
        </row>
        <row r="16">
          <cell r="C16" t="str">
            <v>G1하</v>
          </cell>
          <cell r="D16">
            <v>34</v>
          </cell>
          <cell r="E16">
            <v>34</v>
          </cell>
          <cell r="F16">
            <v>31</v>
          </cell>
          <cell r="G16">
            <v>31</v>
          </cell>
          <cell r="H16">
            <v>28</v>
          </cell>
          <cell r="I16">
            <v>28</v>
          </cell>
        </row>
        <row r="17">
          <cell r="C17" t="str">
            <v>G1하P</v>
          </cell>
          <cell r="D17">
            <v>30</v>
          </cell>
          <cell r="E17">
            <v>30</v>
          </cell>
          <cell r="F17">
            <v>27</v>
          </cell>
          <cell r="G17">
            <v>27</v>
          </cell>
          <cell r="H17">
            <v>24</v>
          </cell>
          <cell r="I17">
            <v>24</v>
          </cell>
        </row>
        <row r="18">
          <cell r="C18" t="str">
            <v>G0계</v>
          </cell>
          <cell r="D18">
            <v>20</v>
          </cell>
          <cell r="E18">
            <v>20</v>
          </cell>
          <cell r="F18">
            <v>20</v>
          </cell>
          <cell r="G18">
            <v>20</v>
          </cell>
          <cell r="H18">
            <v>20</v>
          </cell>
          <cell r="I1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대손판정"/>
      <sheetName val="관계주식"/>
      <sheetName val="당기추가완료"/>
      <sheetName val="상정안건"/>
      <sheetName val="예산M11A"/>
      <sheetName val="대차"/>
      <sheetName val="완성차 미수금"/>
      <sheetName val="상여 (2)"/>
      <sheetName val="선급비용"/>
      <sheetName val="표지"/>
      <sheetName val="KA011205"/>
      <sheetName val="본사99감가상각대장"/>
      <sheetName val="1-1-1-1"/>
      <sheetName val="완성차_미수금"/>
      <sheetName val="상여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추정가정"/>
      <sheetName val="조달운용"/>
      <sheetName val="투입자금"/>
      <sheetName val="조달운용(400)"/>
      <sheetName val="조달운용(350)"/>
      <sheetName val="조달운용(여분)"/>
      <sheetName val="예금등(12말)"/>
      <sheetName val="차입금상환"/>
      <sheetName val="예금 유가증권(9말)"/>
      <sheetName val="판관비"/>
      <sheetName val="리스료(업체별)"/>
      <sheetName val="이자정산계획"/>
      <sheetName val="정산리스료"/>
      <sheetName val="연체리스료"/>
      <sheetName val="해지리스"/>
      <sheetName val="잔존가액"/>
      <sheetName val="렌탈회수계획"/>
      <sheetName val="가지급"/>
      <sheetName val="미수금"/>
      <sheetName val="팩토링"/>
      <sheetName val="일반대"/>
      <sheetName val="리스보증금"/>
      <sheetName val="연체리스료(수정전)"/>
      <sheetName val="이자정산계획(수정전)"/>
      <sheetName val="잔존가액 (수정전)"/>
      <sheetName val="Sheet1"/>
      <sheetName val="Sheet2"/>
      <sheetName val="Sheet3"/>
      <sheetName val="금융리스"/>
      <sheetName val="주요재무비율"/>
      <sheetName val="36기하반기예적금만기계획"/>
      <sheetName val="sap`04.7.14"/>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00'미수"/>
      <sheetName val="00'적금미수"/>
      <sheetName val="미지급(00.12.31)"/>
      <sheetName val="01'6월적금미수"/>
      <sheetName val="01'미수결산"/>
      <sheetName val="미수(01,1-6)"/>
      <sheetName val="미수수익(01)"/>
      <sheetName val="이자수익(01)"/>
      <sheetName val="01'3월적금미수"/>
      <sheetName val="적금미수임시"/>
      <sheetName val="부문별이자수익(01)"/>
      <sheetName val="미지급임시"/>
      <sheetName val="미지급(01년3월)"/>
      <sheetName val="미지급(01)"/>
      <sheetName val="선급(01)"/>
      <sheetName val="미수수익명세"/>
      <sheetName val="은행별단기차입"/>
      <sheetName val="단기차입"/>
      <sheetName val="부문별이자비용(01)"/>
      <sheetName val="명세2"/>
      <sheetName val="Sheet1"/>
      <sheetName val="외환차익(01)"/>
      <sheetName val="외환차손(01)"/>
      <sheetName val="외환차손(01-6)"/>
      <sheetName val="외환차익(01-6)"/>
      <sheetName val="이자비용(01)"/>
      <sheetName val="건설이자(01)"/>
      <sheetName val="사채이자"/>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지상1층상가면적표"/>
      <sheetName val="지상2층상가면적표"/>
      <sheetName val="층별용도별면적표"/>
      <sheetName val="환율표(12월)"/>
      <sheetName val="단가"/>
      <sheetName val="00~09 세대수(Actual)"/>
      <sheetName val="개황"/>
      <sheetName val="긴축실적 (2분기)"/>
      <sheetName val="외화계약"/>
      <sheetName val="건설중인자산(기타)"/>
      <sheetName val="부가세신고자료"/>
      <sheetName val="재무제표"/>
      <sheetName val="현재"/>
      <sheetName val="첨부5. 01~06 Sales Volume(Actual)"/>
      <sheetName val="2006 Budget 대비"/>
      <sheetName val="BRAKE"/>
      <sheetName val="Sheet1"/>
      <sheetName val="손익계산서(2월누계)"/>
      <sheetName val="손익계산서(2월)"/>
      <sheetName val="매출원가명세서(2월누계)"/>
      <sheetName val="매출원가명세서(2월)"/>
      <sheetName val="대차대조표"/>
      <sheetName val="손익계산서(1월)"/>
      <sheetName val="매출원가명세서(1월)"/>
      <sheetName val="INFO"/>
      <sheetName val="BS"/>
      <sheetName val="지분법평가"/>
      <sheetName val="수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BS (2003)"/>
      <sheetName val="중요성기준"/>
      <sheetName val="CF"/>
      <sheetName val="정산표BS(2003)"/>
      <sheetName val="정산표(IS)2003"/>
      <sheetName val="정산표PL(2003)"/>
      <sheetName val="외화평가"/>
      <sheetName val="Other Assets leadersheet"/>
      <sheetName val="Fixed Assets leadersheet"/>
      <sheetName val="Current Liabilities"/>
      <sheetName val="손익계산서"/>
      <sheetName val="판관.비용수익"/>
      <sheetName val="3.잉여금처분O"/>
      <sheetName val="4.현금흐름"/>
      <sheetName val="1.대차대조표"/>
      <sheetName val="2.손익계산서"/>
      <sheetName val="합계잔액"/>
      <sheetName val="58.제조원가"/>
      <sheetName val="81.전기대비추세표"/>
      <sheetName val="BS합산"/>
      <sheetName val="대차"/>
      <sheetName val="손익"/>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XXXXXX"/>
      <sheetName val="발견사항"/>
      <sheetName val="발견사항 (2)"/>
      <sheetName val="FINDING"/>
      <sheetName val="WBS"/>
      <sheetName val="WPL "/>
      <sheetName val="이익잉여금"/>
      <sheetName val="매출액명세서"/>
      <sheetName val="제조원가명세서 "/>
      <sheetName val="정산표"/>
      <sheetName val="PL0430연금통합제시"/>
      <sheetName val="BS0430연금통합제시"/>
      <sheetName val="금융부채"/>
      <sheetName val="비용"/>
      <sheetName val="원가"/>
      <sheetName val="요약재무"/>
      <sheetName val="요약손익"/>
      <sheetName val="사업별"/>
      <sheetName val="사업장별"/>
      <sheetName val="표지"/>
      <sheetName val="grap"/>
      <sheetName val="공사원가"/>
      <sheetName val="잉여금"/>
      <sheetName val="보증금(전신전화가입권)"/>
      <sheetName val="BS99"/>
      <sheetName val="backdata"/>
      <sheetName val="KUNGDEVI"/>
      <sheetName val="Variables"/>
      <sheetName val="A-100전제"/>
      <sheetName val="첨부1"/>
      <sheetName val="외주수리비"/>
      <sheetName val="96갑지"/>
      <sheetName val="합손"/>
      <sheetName val="명단"/>
      <sheetName val="채권(하반기)"/>
      <sheetName val="분석(품목)"/>
      <sheetName val="FACTOR"/>
      <sheetName val="118.세금과공과"/>
      <sheetName val="국산화"/>
      <sheetName val="당좌차월"/>
      <sheetName val="Sheet1 (2)"/>
      <sheetName val="10월 급여"/>
      <sheetName val="8100"/>
      <sheetName val="용도별수요격차"/>
      <sheetName val="95TOTREV"/>
      <sheetName val="실행계획"/>
      <sheetName val="01"/>
      <sheetName val="09.1분기실적"/>
      <sheetName val="만기"/>
      <sheetName val="감사일어"/>
      <sheetName val="노동부"/>
      <sheetName val="항목(1)"/>
      <sheetName val="이자수익 명세"/>
      <sheetName val="rate"/>
      <sheetName val="재고AR"/>
      <sheetName val="서울재고"/>
      <sheetName val="외화금융(97-03)"/>
      <sheetName val="INMD1198"/>
      <sheetName val="Korea"/>
      <sheetName val="G4"/>
      <sheetName val="인쇄BS"/>
      <sheetName val="HERO01"/>
      <sheetName val="받을어음"/>
      <sheetName val="ED DS"/>
      <sheetName val="ED DT"/>
      <sheetName val="RE9604"/>
      <sheetName val="최종중간기간성과"/>
      <sheetName val=" 견적서"/>
      <sheetName val="F1,2"/>
      <sheetName val="합계잔액(1)"/>
      <sheetName val="합계잔액 (2)"/>
      <sheetName val="잉여금처분"/>
      <sheetName val="PL (3)"/>
      <sheetName val="MC (3)"/>
      <sheetName val="BS1"/>
      <sheetName val="BS2"/>
      <sheetName val="WTB"/>
      <sheetName val="F-4"/>
      <sheetName val="F-5"/>
      <sheetName val="2262"/>
      <sheetName val="2262-10"/>
      <sheetName val="WTB-BS"/>
      <sheetName val="WTB-IS"/>
      <sheetName val="1.BS"/>
      <sheetName val="2.PL"/>
      <sheetName val="3.제조"/>
      <sheetName val="4.이익"/>
      <sheetName val="24.보증금(전신전화가입권)"/>
      <sheetName val="비품"/>
      <sheetName val="완성차 미수금"/>
      <sheetName val="Sheet3"/>
      <sheetName val="사내수급"/>
      <sheetName val="설정"/>
      <sheetName val="PUC명"/>
      <sheetName val="환율"/>
      <sheetName val="XREF"/>
      <sheetName val="#REF"/>
      <sheetName val="出口合同"/>
      <sheetName val="은행계정"/>
      <sheetName val="MAT"/>
      <sheetName val="최종조정"/>
      <sheetName val="Res"/>
      <sheetName val="Bal"/>
      <sheetName val="A.현금"/>
      <sheetName val="T6-6(7)"/>
      <sheetName val="T6-6(6)"/>
      <sheetName val="회사정보"/>
      <sheetName val="고자현황"/>
      <sheetName val="년"/>
      <sheetName val="취득"/>
      <sheetName val="현금예금"/>
      <sheetName val="현금흐름표"/>
      <sheetName val="Assumptions"/>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은행"/>
      <sheetName val=""/>
      <sheetName val="BS정산표"/>
      <sheetName val="laroux"/>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DATASHT2"/>
      <sheetName val="Test"/>
      <sheetName val="Bs. de Uso 2002"/>
      <sheetName val="prov locales"/>
      <sheetName val="진행률기표"/>
      <sheetName val="공정가치"/>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TaxCalc"/>
      <sheetName val="기초자료(20010831)"/>
      <sheetName val="전행순위"/>
      <sheetName val="Ⅰ-1"/>
      <sheetName val="주요비율-낙관"/>
      <sheetName val="별제권_정리담보권1"/>
      <sheetName val="PL98"/>
      <sheetName val="01_tool"/>
      <sheetName val="Scenario"/>
      <sheetName val="Borrower"/>
      <sheetName val="Index"/>
      <sheetName val="국외감가상각내역0103"/>
      <sheetName val="STC3"/>
      <sheetName val="본부예산"/>
      <sheetName val="Ⅱ1-0타"/>
      <sheetName val="0930PLENG"/>
      <sheetName val="감독1130"/>
      <sheetName val="대비"/>
      <sheetName val="감가상각"/>
      <sheetName val="00'미수"/>
      <sheetName val="손익합산"/>
      <sheetName val="F4-F7"/>
      <sheetName val="수정시산표"/>
      <sheetName val="주관사업"/>
      <sheetName val="MacroA"/>
      <sheetName val="정의"/>
      <sheetName val="0096판보"/>
      <sheetName val="지역별약정(당일)"/>
      <sheetName val="고정자산-회사제시"/>
      <sheetName val="품의"/>
      <sheetName val="S&amp;D (2)"/>
      <sheetName val="9609Aß"/>
      <sheetName val="HSA"/>
      <sheetName val="region"/>
      <sheetName val="BM_NEW2"/>
      <sheetName val="Financials"/>
      <sheetName val="Assign"/>
      <sheetName val="A (3)"/>
      <sheetName val="Active"/>
      <sheetName val="knoc_et"/>
      <sheetName val="협조전"/>
      <sheetName val="충당금"/>
      <sheetName val="LCGRAPH"/>
      <sheetName val="6월추가불출"/>
      <sheetName val="CoA map"/>
      <sheetName val="기계경비(시간당)"/>
      <sheetName val="램머"/>
      <sheetName val="보조부문비배부"/>
      <sheetName val="세무서코드"/>
      <sheetName val="부재료입고집계"/>
      <sheetName val="TB"/>
      <sheetName val="TEMP1"/>
      <sheetName val="업무분장 "/>
      <sheetName val="이자율"/>
      <sheetName val="표건"/>
      <sheetName val="현장별미수"/>
      <sheetName val="과"/>
      <sheetName val="공통가설"/>
      <sheetName val="미착기계"/>
      <sheetName val="Input"/>
      <sheetName val="control sheet"/>
      <sheetName val="이자수익1"/>
      <sheetName val="OtherKPI"/>
      <sheetName val="09_1분기실적"/>
      <sheetName val="118_세금과공과"/>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본봉표"/>
      <sheetName val="직원신상"/>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기초코드"/>
      <sheetName val="가수금대체"/>
      <sheetName val="일위대가(여기까지)"/>
      <sheetName val="품의서"/>
      <sheetName val="2차-PROTO-(1)"/>
      <sheetName val="제조원가명세서"/>
      <sheetName val="Macro3"/>
      <sheetName val="AGING"/>
      <sheetName val="페이지"/>
      <sheetName val="Customer List"/>
      <sheetName val="Supply List"/>
      <sheetName val="합계잔액시산표"/>
      <sheetName val="재무상태표"/>
      <sheetName val="이익잉여금처분계산서"/>
      <sheetName val="sisan"/>
      <sheetName val="TCA"/>
      <sheetName val="Calcs for Sensitivy"/>
      <sheetName val="DCF Inputs"/>
      <sheetName val="제조"/>
      <sheetName val="99사업소득정산"/>
      <sheetName val="dartBS"/>
      <sheetName val="B4.1"/>
      <sheetName val="dartIS"/>
      <sheetName val="B4.2"/>
      <sheetName val="PL (2)"/>
      <sheetName val="부채계정"/>
      <sheetName val="현장실사결과요약"/>
      <sheetName val="전체"/>
      <sheetName val="WELDING"/>
      <sheetName val="1.외주공사"/>
      <sheetName val="LEAD-WBS"/>
      <sheetName val="경비공통"/>
      <sheetName val="TEMP"/>
      <sheetName val="JA"/>
      <sheetName val="제조98"/>
      <sheetName val="인건비예산(정규직)"/>
      <sheetName val="인건비예산(용역)"/>
      <sheetName val="수불부"/>
      <sheetName val="계정명세"/>
      <sheetName val="admin"/>
      <sheetName val="실행철강하도"/>
      <sheetName val="M1master"/>
      <sheetName val="수정분개"/>
      <sheetName val="받check"/>
      <sheetName val="단기대여금"/>
      <sheetName val="보증금"/>
      <sheetName val="비교"/>
      <sheetName val="월별재고예상(감량전)"/>
      <sheetName val="A-LINE"/>
      <sheetName val="F-1,2"/>
      <sheetName val="Balance sheet"/>
      <sheetName val="개시전표"/>
      <sheetName val="공사집계"/>
      <sheetName val="경제성분석"/>
      <sheetName val="p2-1"/>
      <sheetName val="A"/>
      <sheetName val="0001new"/>
      <sheetName val="내역서"/>
      <sheetName val="36기하반기예적금만기계획"/>
      <sheetName val="A2"/>
      <sheetName val="A1"/>
      <sheetName val="계정code"/>
      <sheetName val="수입원가(원료)"/>
      <sheetName val="수입원가(첨가제)"/>
      <sheetName val="ins"/>
      <sheetName val="Property"/>
      <sheetName val="공수견적"/>
      <sheetName val="01_성적표"/>
      <sheetName val="DSL"/>
      <sheetName val="B"/>
      <sheetName val="특정현금과예금"/>
      <sheetName val="당좌예금"/>
      <sheetName val="K55BOM"/>
      <sheetName val="C"/>
      <sheetName val="MACRO2"/>
      <sheetName val="유효성검사"/>
      <sheetName val="업무분장_"/>
      <sheetName val="Template"/>
      <sheetName val="현금"/>
      <sheetName val="LTEURPSY"/>
      <sheetName val="199-0150"/>
      <sheetName val="지급보증금74"/>
      <sheetName val="LTFX"/>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97년추정손익계산서"/>
      <sheetName val="범례"/>
      <sheetName val="Usd"/>
      <sheetName val="3-4현"/>
      <sheetName val="3-3현"/>
      <sheetName val="당연"/>
      <sheetName val="국내진행95년이전"/>
      <sheetName val="경영비율 "/>
      <sheetName val="관세"/>
      <sheetName val="8월현금흐름표"/>
      <sheetName val="2001급여"/>
      <sheetName val="7_(2)"/>
      <sheetName val="완성차_미수금"/>
      <sheetName val="Net_PL"/>
      <sheetName val="Net_PL(세분류)"/>
      <sheetName val="Net_PL(소분류)"/>
      <sheetName val="반기_유가증권"/>
      <sheetName val="Update"/>
      <sheetName val="P&amp;L"/>
      <sheetName val="합천내역"/>
      <sheetName val="27M&amp;I - Input"/>
      <sheetName val="YOEMAGUM"/>
      <sheetName val="약속"/>
      <sheetName val="건설가"/>
      <sheetName val="Æo°¡±aAØ"/>
      <sheetName val="Inv Trend "/>
      <sheetName val="임차보증금현황04.6.30"/>
      <sheetName val="sap`04.7.14"/>
      <sheetName val="요일"/>
      <sheetName val="MASIMS"/>
      <sheetName val="_9년자재매각"/>
      <sheetName val="원재료"/>
      <sheetName val="pus"/>
      <sheetName val="FRDS9805"/>
      <sheetName val="득점현황"/>
      <sheetName val="공문"/>
      <sheetName val="주주명부&lt;끝&gt;"/>
      <sheetName val="고정비"/>
      <sheetName val="YM98"/>
      <sheetName val="re"/>
      <sheetName val="Config"/>
      <sheetName val="MSVT"/>
      <sheetName val="예수금"/>
      <sheetName val="96월별PL"/>
      <sheetName val="부문손익"/>
      <sheetName val="매출채권"/>
      <sheetName val="매입채무"/>
      <sheetName val="301  금성근"/>
      <sheetName val="주요재무비율"/>
      <sheetName val=" PLENG"/>
      <sheetName val="°øÁ¤°¡Ä¡"/>
      <sheetName val="Company Info"/>
      <sheetName val="GA"/>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23-3"/>
      <sheetName val="사업개황1"/>
      <sheetName val="결손금처리(안)"/>
      <sheetName val="4.경비 5.영업외수지"/>
      <sheetName val="Inv. LS"/>
      <sheetName val="시실누(모) "/>
      <sheetName val="현우실적"/>
      <sheetName val="일반"/>
      <sheetName val="F12"/>
      <sheetName val="F3"/>
      <sheetName val="F6"/>
      <sheetName val="BPR"/>
      <sheetName val="경영지표1"/>
      <sheetName val="CFS-2기"/>
      <sheetName val="이익잉여금계산서"/>
      <sheetName val="합잔"/>
      <sheetName val="BS증감"/>
      <sheetName val="PL증감"/>
      <sheetName val="제조원가증감"/>
      <sheetName val="인화권"/>
      <sheetName val="Tickmarks"/>
      <sheetName val="용역수입원가"/>
      <sheetName val="경상개발비"/>
      <sheetName val="잉여금명세서"/>
      <sheetName val="손익계산서(제출)"/>
      <sheetName val="손익계산서 (2)"/>
      <sheetName val="손익계산서(세부)"/>
      <sheetName val="99구축"/>
      <sheetName val="공구기구"/>
      <sheetName val="SA"/>
      <sheetName val="송전기본"/>
      <sheetName val="Inputs"/>
      <sheetName val="AcqIS"/>
      <sheetName val="AcqBSCF"/>
      <sheetName val="Working"/>
      <sheetName val="Depn"/>
      <sheetName val="요약"/>
      <sheetName val="PL누계"/>
      <sheetName val="기준시가"/>
      <sheetName val="적용환율"/>
      <sheetName val="12월상여"/>
      <sheetName val="조회서"/>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sheetData sheetId="586"/>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refreshError="1"/>
      <sheetData sheetId="644" refreshError="1"/>
      <sheetData sheetId="645" refreshError="1"/>
      <sheetData sheetId="646" refreshError="1"/>
      <sheetData sheetId="647"/>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refreshError="1"/>
      <sheetData sheetId="68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analyse"/>
      <sheetName val="Restated P&amp;L yc write-off base"/>
      <sheetName val="P&amp;L nc write-off base"/>
      <sheetName val="BS base"/>
      <sheetName val="Personnel data base"/>
      <sheetName val="DSO"/>
      <sheetName val="SW revenue split"/>
      <sheetName val="Personnel data bis"/>
      <sheetName val="Sommaire"/>
      <sheetName val="PE &amp; LTG"/>
      <sheetName val="Main figures"/>
      <sheetName val="P&amp;L excl. acq"/>
      <sheetName val="P&amp;L excl. acq %"/>
      <sheetName val="P&amp;L incl. acq"/>
      <sheetName val="CompAnalyste per Q"/>
      <sheetName val="CompAnalyste FY"/>
      <sheetName val="Personnel data"/>
      <sheetName val="Graph revenue"/>
      <sheetName val="Graph sales per region"/>
      <sheetName val="Graph rev. per workstation"/>
      <sheetName val="data per region"/>
      <sheetName val="data per region bis"/>
      <sheetName val="Graph license sales"/>
      <sheetName val="Unit sales"/>
      <sheetName val="Sales per country"/>
      <sheetName val="Installed base"/>
      <sheetName val="Graph rec. sales"/>
      <sheetName val="Geography"/>
      <sheetName val="Sales per subs."/>
      <sheetName val="Graph operating income"/>
      <sheetName val="Business model"/>
      <sheetName val="Financial result"/>
      <sheetName val="Graph net income"/>
      <sheetName val="BS"/>
      <sheetName val="BS_bis"/>
      <sheetName val="BS_ter"/>
      <sheetName val="Graph DSO"/>
      <sheetName val="Cash flow"/>
      <sheetName val="Exchange rate"/>
      <sheetName val="P&amp;L accuracy 1 "/>
      <sheetName val="P&amp;L accuracy 2"/>
      <sheetName val="Seq revenue"/>
      <sheetName val="Seq revenue sw"/>
      <sheetName val="Seq operating"/>
      <sheetName val="Seq geographical"/>
      <sheetName val="SW Revenue growth"/>
      <sheetName val="Données Graph"/>
      <sheetName val="Graph Subs.2"/>
      <sheetName val="Graph Subs.1"/>
      <sheetName val="Graph Licence bis"/>
      <sheetName val="Graph Revenue bis"/>
      <sheetName val="amort techno"/>
      <sheetName val="amort techno bis"/>
      <sheetName val="Payline"/>
      <sheetName val="OU - BU"/>
      <sheetName val="Data validation"/>
      <sheetName val="Feuil4"/>
      <sheetName val="Specialf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감사"/>
      <sheetName val="INPUT"/>
      <sheetName val="INDEX"/>
      <sheetName val="1100"/>
      <sheetName val="1200"/>
      <sheetName val="1300"/>
      <sheetName val="1320사전중요성"/>
      <sheetName val="1400"/>
      <sheetName val="1600"/>
      <sheetName val="2100"/>
      <sheetName val="2200"/>
      <sheetName val="2300"/>
      <sheetName val="2400"/>
      <sheetName val="2410"/>
      <sheetName val="2500"/>
      <sheetName val="2600"/>
      <sheetName val="3100"/>
      <sheetName val="3120사후중요성"/>
      <sheetName val="3150"/>
      <sheetName val="3200"/>
      <sheetName val="3250"/>
      <sheetName val="3300"/>
      <sheetName val="3400"/>
      <sheetName val="3700"/>
      <sheetName val="3710"/>
      <sheetName val="3720"/>
      <sheetName val="3727"/>
      <sheetName val="3730"/>
      <sheetName val="3740"/>
      <sheetName val="3800"/>
      <sheetName val="310,320"/>
      <sheetName val="심리RN"/>
      <sheetName val="RCS"/>
      <sheetName val="사후심리"/>
      <sheetName val="조서대장 "/>
      <sheetName val="IS"/>
      <sheetName val="표지"/>
      <sheetName val="BS"/>
      <sheetName val="조서대장_"/>
      <sheetName val="제품별원가분석"/>
      <sheetName val="FAB별"/>
      <sheetName val="조서대장_1"/>
      <sheetName val="비용flux test"/>
      <sheetName val="WTB"/>
      <sheetName val="차트"/>
      <sheetName val="차트자료"/>
      <sheetName val="기초DB"/>
      <sheetName val="계획DB"/>
      <sheetName val="Sheet1"/>
      <sheetName val="임대"/>
      <sheetName val="Cash Flow"/>
      <sheetName val="Sch7a (토요일)"/>
      <sheetName val="comm"/>
      <sheetName val="F12"/>
      <sheetName val="F3"/>
      <sheetName val="XREF"/>
      <sheetName val="LS (2)"/>
      <sheetName val="건물 (2)"/>
      <sheetName val="유선방송설비 (2)"/>
      <sheetName val="차량운반구 (2)"/>
      <sheetName val="전송선로설비 (2)"/>
      <sheetName val="집기비품 (2)"/>
      <sheetName val="공구기구 (2)"/>
      <sheetName val="구축물 (2)"/>
      <sheetName val="컨버터 (2)"/>
      <sheetName val="118.세금과공과"/>
      <sheetName val="현금및현금등가물"/>
      <sheetName val="1) 거래내역"/>
      <sheetName val="기초코드"/>
      <sheetName val="객실요금Check기초코드"/>
    </sheetNames>
    <sheetDataSet>
      <sheetData sheetId="0" refreshError="1"/>
      <sheetData sheetId="1"/>
      <sheetData sheetId="2">
        <row r="1">
          <cell r="A1" t="str">
            <v>일반조서목록(General File Index)</v>
          </cell>
        </row>
      </sheetData>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 sheetId="14"/>
      <sheetData sheetId="15"/>
      <sheetData sheetId="16"/>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본사감가상각대장_비품_"/>
      <sheetName val="전체현황"/>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Summary Page"/>
      <sheetName val="IncomeStmt"/>
      <sheetName val="BalanceSheets"/>
      <sheetName val="CashFlows"/>
      <sheetName val="GeneralAssumptions"/>
      <sheetName val="Revenue &amp; COR"/>
      <sheetName val="CapitalBudget"/>
      <sheetName val="HeadCount Summary"/>
      <sheetName val="IntExp"/>
      <sheetName val="Development-Expenses"/>
      <sheetName val="Development-Comp"/>
      <sheetName val="Sales -Expenses"/>
      <sheetName val="Sales -Comp"/>
      <sheetName val="Marketing-Expenses"/>
      <sheetName val="Marketing-Comp"/>
      <sheetName val="Product Mgmt-Expenses"/>
      <sheetName val="Product Mgmt - Comp"/>
      <sheetName val="Customer Support - Expenses"/>
      <sheetName val="Customer Support - Comp"/>
      <sheetName val="G&amp;A - Expenses"/>
      <sheetName val="G&amp;A - Comp"/>
      <sheetName val="Detailed Rev &amp; COR (not used)"/>
    </sheetNames>
    <sheetDataSet>
      <sheetData sheetId="0"/>
      <sheetData sheetId="1"/>
      <sheetData sheetId="2">
        <row r="19">
          <cell r="C19">
            <v>0</v>
          </cell>
        </row>
      </sheetData>
      <sheetData sheetId="3"/>
      <sheetData sheetId="4"/>
      <sheetData sheetId="5">
        <row r="1">
          <cell r="A1" t="str">
            <v>Vantos, Inc.</v>
          </cell>
        </row>
        <row r="29">
          <cell r="F29">
            <v>0</v>
          </cell>
          <cell r="I29">
            <v>0.7</v>
          </cell>
          <cell r="L29">
            <v>0.3</v>
          </cell>
          <cell r="O29">
            <v>0</v>
          </cell>
        </row>
        <row r="37">
          <cell r="O37">
            <v>36</v>
          </cell>
        </row>
      </sheetData>
      <sheetData sheetId="6">
        <row r="56">
          <cell r="B56">
            <v>0</v>
          </cell>
        </row>
      </sheetData>
      <sheetData sheetId="7"/>
      <sheetData sheetId="8">
        <row r="7">
          <cell r="E7">
            <v>2</v>
          </cell>
        </row>
      </sheetData>
      <sheetData sheetId="9"/>
      <sheetData sheetId="10">
        <row r="17">
          <cell r="E17">
            <v>0</v>
          </cell>
        </row>
      </sheetData>
      <sheetData sheetId="11"/>
      <sheetData sheetId="12">
        <row r="18">
          <cell r="E18">
            <v>0</v>
          </cell>
        </row>
      </sheetData>
      <sheetData sheetId="13"/>
      <sheetData sheetId="14">
        <row r="17">
          <cell r="E17">
            <v>0</v>
          </cell>
        </row>
      </sheetData>
      <sheetData sheetId="15"/>
      <sheetData sheetId="16">
        <row r="17">
          <cell r="E17">
            <v>0</v>
          </cell>
        </row>
      </sheetData>
      <sheetData sheetId="17"/>
      <sheetData sheetId="18">
        <row r="17">
          <cell r="E17">
            <v>0</v>
          </cell>
        </row>
      </sheetData>
      <sheetData sheetId="19"/>
      <sheetData sheetId="20">
        <row r="18">
          <cell r="E18">
            <v>0</v>
          </cell>
        </row>
      </sheetData>
      <sheetData sheetId="21"/>
      <sheetData sheetId="2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37B9-8854-4FD1-836C-D1373432D03B}">
  <sheetPr>
    <tabColor theme="8" tint="-0.249977111117893"/>
    <pageSetUpPr fitToPage="1"/>
  </sheetPr>
  <dimension ref="A1:AD56"/>
  <sheetViews>
    <sheetView view="pageBreakPreview" zoomScale="85" zoomScaleNormal="70" zoomScaleSheetLayoutView="85" workbookViewId="0">
      <pane xSplit="5" ySplit="5" topLeftCell="N6" activePane="bottomRight" state="frozen"/>
      <selection pane="topRight" activeCell="J1" sqref="J1"/>
      <selection pane="bottomLeft" activeCell="A6" sqref="A6"/>
      <selection pane="bottomRight" activeCell="AJ21" sqref="AJ21"/>
    </sheetView>
  </sheetViews>
  <sheetFormatPr defaultColWidth="8.58203125" defaultRowHeight="17" outlineLevelRow="1" outlineLevelCol="1" x14ac:dyDescent="0.45"/>
  <cols>
    <col min="1" max="1" width="2.6640625" style="1" bestFit="1" customWidth="1"/>
    <col min="2" max="4" width="1.58203125" style="5" customWidth="1"/>
    <col min="5" max="5" width="23.58203125" style="5" customWidth="1"/>
    <col min="6" max="6" width="10" style="5" customWidth="1"/>
    <col min="7" max="10" width="10" style="5" customWidth="1" outlineLevel="1"/>
    <col min="11" max="11" width="10" style="5" customWidth="1"/>
    <col min="12" max="15" width="10" style="5" customWidth="1" outlineLevel="1"/>
    <col min="16" max="16" width="10" style="5" customWidth="1"/>
    <col min="17" max="20" width="10" style="5" customWidth="1" outlineLevel="1"/>
    <col min="21" max="21" width="10" style="5" customWidth="1"/>
    <col min="22" max="23" width="10" style="5" customWidth="1" outlineLevel="1"/>
    <col min="24" max="28" width="10" style="5" customWidth="1"/>
    <col min="29" max="29" width="3.1640625" style="5" customWidth="1"/>
    <col min="30" max="30" width="12.25" style="316" bestFit="1" customWidth="1"/>
    <col min="31" max="16384" width="8.58203125" style="5"/>
  </cols>
  <sheetData>
    <row r="1" spans="1:30" ht="28.4" customHeight="1" x14ac:dyDescent="0.45">
      <c r="B1" s="2" t="s">
        <v>0</v>
      </c>
      <c r="C1" s="3"/>
      <c r="D1" s="3"/>
      <c r="E1" s="3"/>
      <c r="F1" s="3"/>
      <c r="G1" s="3"/>
      <c r="H1" s="3"/>
      <c r="I1" s="3"/>
      <c r="J1" s="3"/>
      <c r="K1" s="3"/>
      <c r="L1" s="3"/>
      <c r="M1" s="3"/>
      <c r="N1" s="3"/>
      <c r="O1" s="3"/>
      <c r="P1" s="3"/>
      <c r="Q1" s="3"/>
      <c r="R1" s="3"/>
      <c r="S1" s="3"/>
      <c r="T1" s="3"/>
      <c r="U1" s="3"/>
      <c r="V1" s="3"/>
      <c r="W1" s="3"/>
      <c r="X1" s="3"/>
      <c r="Y1" s="4"/>
      <c r="Z1" s="4"/>
      <c r="AA1" s="4"/>
      <c r="AB1" s="4"/>
    </row>
    <row r="2" spans="1:30" ht="28.4" customHeight="1" thickBot="1" x14ac:dyDescent="0.5">
      <c r="B2" s="6"/>
      <c r="F2" s="308"/>
      <c r="G2" s="308"/>
      <c r="H2" s="308"/>
      <c r="I2" s="308"/>
      <c r="J2" s="308"/>
      <c r="K2" s="308"/>
      <c r="L2" s="308"/>
      <c r="M2" s="308"/>
      <c r="N2" s="308"/>
      <c r="O2" s="308"/>
      <c r="P2" s="309"/>
      <c r="Q2" s="308"/>
      <c r="R2" s="308"/>
      <c r="S2" s="308"/>
      <c r="T2" s="308"/>
      <c r="U2" s="309"/>
      <c r="V2" s="308"/>
      <c r="W2" s="308"/>
      <c r="X2" s="310"/>
      <c r="Y2" s="310"/>
      <c r="Z2" s="308"/>
      <c r="AA2" s="308"/>
      <c r="AB2" s="308"/>
    </row>
    <row r="3" spans="1:30" x14ac:dyDescent="0.45">
      <c r="B3" s="8" t="s">
        <v>1</v>
      </c>
      <c r="C3" s="9"/>
      <c r="D3" s="9"/>
      <c r="E3" s="9"/>
      <c r="F3" s="341"/>
      <c r="G3" s="341"/>
      <c r="H3" s="341"/>
      <c r="I3" s="341"/>
      <c r="J3" s="341"/>
      <c r="K3" s="341"/>
      <c r="L3" s="341"/>
      <c r="M3" s="341"/>
      <c r="N3" s="341"/>
      <c r="O3" s="341"/>
      <c r="P3" s="342"/>
      <c r="Q3" s="341"/>
      <c r="R3" s="341"/>
      <c r="S3" s="341"/>
      <c r="T3" s="341"/>
      <c r="U3" s="342"/>
      <c r="V3" s="341"/>
      <c r="W3" s="341"/>
      <c r="X3" s="343" t="s">
        <v>102</v>
      </c>
      <c r="Y3" s="344"/>
      <c r="Z3" s="10">
        <v>2019</v>
      </c>
      <c r="AA3" s="323">
        <v>2020</v>
      </c>
      <c r="AB3" s="11">
        <v>2021</v>
      </c>
    </row>
    <row r="4" spans="1:30" ht="17.5" thickBot="1" x14ac:dyDescent="0.5">
      <c r="B4" s="345" t="s">
        <v>4</v>
      </c>
      <c r="C4" s="346"/>
      <c r="D4" s="346"/>
      <c r="E4" s="347"/>
      <c r="F4" s="15">
        <v>2018</v>
      </c>
      <c r="G4" s="16" t="s">
        <v>5</v>
      </c>
      <c r="H4" s="13" t="s">
        <v>6</v>
      </c>
      <c r="I4" s="13" t="s">
        <v>7</v>
      </c>
      <c r="J4" s="14" t="s">
        <v>8</v>
      </c>
      <c r="K4" s="15">
        <v>2019</v>
      </c>
      <c r="L4" s="16" t="s">
        <v>9</v>
      </c>
      <c r="M4" s="17" t="s">
        <v>10</v>
      </c>
      <c r="N4" s="17" t="s">
        <v>11</v>
      </c>
      <c r="O4" s="18" t="s">
        <v>12</v>
      </c>
      <c r="P4" s="15">
        <v>2020</v>
      </c>
      <c r="Q4" s="16" t="s">
        <v>2</v>
      </c>
      <c r="R4" s="17" t="s">
        <v>3</v>
      </c>
      <c r="S4" s="18" t="s">
        <v>93</v>
      </c>
      <c r="T4" s="18" t="s">
        <v>95</v>
      </c>
      <c r="U4" s="15">
        <v>2021</v>
      </c>
      <c r="V4" s="16" t="s">
        <v>101</v>
      </c>
      <c r="W4" s="18" t="s">
        <v>102</v>
      </c>
      <c r="X4" s="19" t="s">
        <v>13</v>
      </c>
      <c r="Y4" s="20" t="s">
        <v>14</v>
      </c>
      <c r="Z4" s="21" t="s">
        <v>14</v>
      </c>
      <c r="AA4" s="324" t="s">
        <v>14</v>
      </c>
      <c r="AB4" s="22" t="s">
        <v>14</v>
      </c>
    </row>
    <row r="5" spans="1:30" s="36" customFormat="1" ht="18" hidden="1" customHeight="1" x14ac:dyDescent="0.45">
      <c r="A5" s="23"/>
      <c r="B5" s="24" t="s">
        <v>15</v>
      </c>
      <c r="C5" s="25"/>
      <c r="D5" s="25"/>
      <c r="E5" s="26"/>
      <c r="F5" s="29"/>
      <c r="G5" s="30"/>
      <c r="H5" s="31"/>
      <c r="I5" s="31"/>
      <c r="J5" s="28"/>
      <c r="K5" s="29"/>
      <c r="L5" s="30"/>
      <c r="M5" s="27"/>
      <c r="N5" s="27"/>
      <c r="O5" s="28"/>
      <c r="P5" s="29"/>
      <c r="Q5" s="30"/>
      <c r="R5" s="27"/>
      <c r="S5" s="28"/>
      <c r="T5" s="28"/>
      <c r="U5" s="29"/>
      <c r="V5" s="30"/>
      <c r="W5" s="28"/>
      <c r="X5" s="32" t="e">
        <v>#REF!</v>
      </c>
      <c r="Y5" s="33" t="e">
        <v>#REF!</v>
      </c>
      <c r="Z5" s="34" t="e">
        <v>#DIV/0!</v>
      </c>
      <c r="AA5" s="325" t="e">
        <v>#DIV/0!</v>
      </c>
      <c r="AB5" s="35" t="e">
        <v>#DIV/0!</v>
      </c>
      <c r="AD5" s="302"/>
    </row>
    <row r="6" spans="1:30" s="36" customFormat="1" ht="17.5" thickTop="1" x14ac:dyDescent="0.45">
      <c r="A6" s="23"/>
      <c r="B6" s="37" t="s">
        <v>16</v>
      </c>
      <c r="C6" s="38"/>
      <c r="D6" s="38"/>
      <c r="E6" s="39"/>
      <c r="F6" s="42">
        <v>1120033.9639999999</v>
      </c>
      <c r="G6" s="43">
        <v>255650.39300000001</v>
      </c>
      <c r="H6" s="40">
        <v>199456.90599999999</v>
      </c>
      <c r="I6" s="40">
        <v>237424.378</v>
      </c>
      <c r="J6" s="41">
        <v>394947.82400000002</v>
      </c>
      <c r="K6" s="42">
        <v>1087479.5</v>
      </c>
      <c r="L6" s="43">
        <v>521646.125</v>
      </c>
      <c r="M6" s="40">
        <v>429374.35100000002</v>
      </c>
      <c r="N6" s="40">
        <v>366778.96899999998</v>
      </c>
      <c r="O6" s="41">
        <v>352628.47399999999</v>
      </c>
      <c r="P6" s="42">
        <v>1670427.919</v>
      </c>
      <c r="Q6" s="43">
        <v>460993.1</v>
      </c>
      <c r="R6" s="40">
        <v>459348.05699999997</v>
      </c>
      <c r="S6" s="41">
        <v>521939.73</v>
      </c>
      <c r="T6" s="41">
        <v>444035.60499999998</v>
      </c>
      <c r="U6" s="42">
        <v>1886316.4919999999</v>
      </c>
      <c r="V6" s="43">
        <v>523007.204325</v>
      </c>
      <c r="W6" s="41">
        <v>423660.560803</v>
      </c>
      <c r="X6" s="44">
        <f>IFERROR(IF(V6&lt;0,-(W6/V6-1),(W6/V6-1)),"-")</f>
        <v>-0.18995272474347291</v>
      </c>
      <c r="Y6" s="45">
        <f>IFERROR(IF(R6&lt;0,-(W6/R6-1),(W6/R6-1)),"-")</f>
        <v>-7.7691623275985666E-2</v>
      </c>
      <c r="Z6" s="46">
        <f>IFERROR(IF(F6&lt;0,-(K6/F6-1),(K6/F6)-1),"-")</f>
        <v>-2.906560429983529E-2</v>
      </c>
      <c r="AA6" s="326">
        <f>IFERROR(IF(K6&lt;0,-(P6/K6-1),(P6/K6-1)),"-")</f>
        <v>0.53605462815620886</v>
      </c>
      <c r="AB6" s="47">
        <f>IFERROR(IF(P6&lt;0,-(U6/P6-1),(U6/P6-1)),"-")</f>
        <v>0.12924147791377982</v>
      </c>
      <c r="AC6" s="303"/>
      <c r="AD6" s="302"/>
    </row>
    <row r="7" spans="1:30" x14ac:dyDescent="0.45">
      <c r="A7" s="23"/>
      <c r="B7" s="48"/>
      <c r="C7" s="49" t="s">
        <v>17</v>
      </c>
      <c r="D7" s="50"/>
      <c r="E7" s="51"/>
      <c r="F7" s="54">
        <f t="shared" ref="F7:P7" si="0">F8+F10+F12+F14</f>
        <v>1120033</v>
      </c>
      <c r="G7" s="55">
        <f t="shared" si="0"/>
        <v>255650.39299999998</v>
      </c>
      <c r="H7" s="52">
        <f t="shared" si="0"/>
        <v>199456.90499999997</v>
      </c>
      <c r="I7" s="52">
        <f t="shared" si="0"/>
        <v>237424.378</v>
      </c>
      <c r="J7" s="53">
        <f t="shared" si="0"/>
        <v>394947.32399999996</v>
      </c>
      <c r="K7" s="54">
        <f t="shared" si="0"/>
        <v>1087479</v>
      </c>
      <c r="L7" s="55">
        <f t="shared" si="0"/>
        <v>521646.12500000006</v>
      </c>
      <c r="M7" s="52">
        <f t="shared" si="0"/>
        <v>429374.35100000002</v>
      </c>
      <c r="N7" s="52">
        <f t="shared" si="0"/>
        <v>366778.96899999998</v>
      </c>
      <c r="O7" s="53">
        <f t="shared" si="0"/>
        <v>352628.55499999999</v>
      </c>
      <c r="P7" s="54">
        <f t="shared" si="0"/>
        <v>1670428</v>
      </c>
      <c r="Q7" s="55">
        <f>Q8+Q10+Q12+Q14</f>
        <v>460993.10000000003</v>
      </c>
      <c r="R7" s="52">
        <f>R8+R10+R12+R14</f>
        <v>459348.05700000003</v>
      </c>
      <c r="S7" s="53">
        <f>S8+S10+S12+S14</f>
        <v>521939.72968699998</v>
      </c>
      <c r="T7" s="53">
        <f>T8+T10+T12+T14</f>
        <v>444035.60431300005</v>
      </c>
      <c r="U7" s="54">
        <f>SUM(Q7:T7)</f>
        <v>1886316.4910000002</v>
      </c>
      <c r="V7" s="55">
        <f>V8+V10+V12+V14</f>
        <v>523007.20432499994</v>
      </c>
      <c r="W7" s="55">
        <f>W8+W10+W12+W14</f>
        <v>423660.560803</v>
      </c>
      <c r="X7" s="312">
        <f>IFERROR(IF(V7&lt;0,-(W7/V7-1),(W7/V7-1)),"-")</f>
        <v>-0.1899527247434728</v>
      </c>
      <c r="Y7" s="313">
        <f>IFERROR(IF(R7&lt;0,-(W7/R7-1),(W7/R7-1)),"-")</f>
        <v>-7.7691623275985777E-2</v>
      </c>
      <c r="Z7" s="314">
        <f>IFERROR(IF(F7&lt;0,-(K7/F7-1),(K7/F7)-1),"-")</f>
        <v>-2.9065215042771042E-2</v>
      </c>
      <c r="AA7" s="327">
        <f>IFERROR(IF(K7&lt;0,-(P7/K7-1),(P7/K7-1)),"-")</f>
        <v>0.53605540888605674</v>
      </c>
      <c r="AB7" s="315">
        <f t="shared" ref="AB7:AB8" si="1">IFERROR(IF(P7&lt;0,-(U7/P7-1),(U7/P7-1)),"-")</f>
        <v>0.12924142255757221</v>
      </c>
      <c r="AC7" s="7"/>
    </row>
    <row r="8" spans="1:30" outlineLevel="1" x14ac:dyDescent="0.45">
      <c r="A8" s="23"/>
      <c r="B8" s="48"/>
      <c r="C8" s="56" t="s">
        <v>100</v>
      </c>
      <c r="D8" s="12"/>
      <c r="E8" s="57"/>
      <c r="F8" s="60">
        <v>923372</v>
      </c>
      <c r="G8" s="61">
        <v>158983.61499999999</v>
      </c>
      <c r="H8" s="58">
        <v>94845.441999999995</v>
      </c>
      <c r="I8" s="58">
        <v>104497.024</v>
      </c>
      <c r="J8" s="59">
        <v>92535.918999999994</v>
      </c>
      <c r="K8" s="60">
        <v>450862</v>
      </c>
      <c r="L8" s="61">
        <v>71899.725000000006</v>
      </c>
      <c r="M8" s="58">
        <v>71931.111999999994</v>
      </c>
      <c r="N8" s="58">
        <v>61159.43</v>
      </c>
      <c r="O8" s="59">
        <v>59908.733</v>
      </c>
      <c r="P8" s="60">
        <v>264899</v>
      </c>
      <c r="Q8" s="61">
        <v>66068.216</v>
      </c>
      <c r="R8" s="58">
        <v>88553.106</v>
      </c>
      <c r="S8" s="59">
        <v>129474.185793</v>
      </c>
      <c r="T8" s="59">
        <v>114379.84820700006</v>
      </c>
      <c r="U8" s="60">
        <v>398475.35600000003</v>
      </c>
      <c r="V8" s="61">
        <v>106136.043922</v>
      </c>
      <c r="W8" s="59">
        <v>88589.962595999998</v>
      </c>
      <c r="X8" s="62">
        <f>IFERROR(IF(V8&lt;0,-(W8/V8-1),(W8/V8-1)),"-")</f>
        <v>-0.16531689591610099</v>
      </c>
      <c r="Y8" s="63">
        <f>IFERROR(IF(R8&lt;0,-(W8/R8-1),(W8/R8-1)),"-")</f>
        <v>4.1620895827176874E-4</v>
      </c>
      <c r="Z8" s="64">
        <f>IFERROR(IF(F8&lt;0,-(K8/F8-1),(K8/F8)-1),"-")</f>
        <v>-0.51172225278652594</v>
      </c>
      <c r="AA8" s="81">
        <f>IFERROR(IF(K8&lt;0,-(P8/K8-1),(P8/K8-1)),"-")</f>
        <v>-0.41246101911449629</v>
      </c>
      <c r="AB8" s="65">
        <f t="shared" si="1"/>
        <v>0.50425390809327331</v>
      </c>
      <c r="AC8" s="293"/>
      <c r="AD8" s="302"/>
    </row>
    <row r="9" spans="1:30" s="78" customFormat="1" outlineLevel="1" x14ac:dyDescent="0.45">
      <c r="A9" s="23"/>
      <c r="B9" s="66"/>
      <c r="C9" s="67" t="s">
        <v>18</v>
      </c>
      <c r="D9" s="68"/>
      <c r="E9" s="69"/>
      <c r="F9" s="72">
        <f t="shared" ref="F9:P9" si="2">F8/F$7</f>
        <v>0.82441499491532844</v>
      </c>
      <c r="G9" s="73">
        <f t="shared" si="2"/>
        <v>0.62187901663034018</v>
      </c>
      <c r="H9" s="70">
        <f t="shared" si="2"/>
        <v>0.47551846851328616</v>
      </c>
      <c r="I9" s="70">
        <f t="shared" si="2"/>
        <v>0.44012760981098581</v>
      </c>
      <c r="J9" s="71">
        <f t="shared" si="2"/>
        <v>0.23429939482258652</v>
      </c>
      <c r="K9" s="72">
        <f t="shared" si="2"/>
        <v>0.41459375307477203</v>
      </c>
      <c r="L9" s="73">
        <f t="shared" si="2"/>
        <v>0.1378323763068306</v>
      </c>
      <c r="M9" s="70">
        <f t="shared" si="2"/>
        <v>0.16752540488847223</v>
      </c>
      <c r="N9" s="70">
        <f t="shared" si="2"/>
        <v>0.16674737422035776</v>
      </c>
      <c r="O9" s="71">
        <f t="shared" si="2"/>
        <v>0.16989189375205307</v>
      </c>
      <c r="P9" s="72">
        <f t="shared" si="2"/>
        <v>0.1585815132409179</v>
      </c>
      <c r="Q9" s="73">
        <f t="shared" ref="Q9:V9" si="3">Q8/Q$7</f>
        <v>0.14331714726315858</v>
      </c>
      <c r="R9" s="70">
        <f t="shared" si="3"/>
        <v>0.19277997294326205</v>
      </c>
      <c r="S9" s="71">
        <f t="shared" si="3"/>
        <v>0.24806348018504717</v>
      </c>
      <c r="T9" s="71">
        <f t="shared" si="3"/>
        <v>0.25759161449218804</v>
      </c>
      <c r="U9" s="72">
        <f t="shared" si="3"/>
        <v>0.21124522735246554</v>
      </c>
      <c r="V9" s="73">
        <f t="shared" si="3"/>
        <v>0.20293419104805752</v>
      </c>
      <c r="W9" s="71">
        <f t="shared" ref="W9" si="4">W8/W$7</f>
        <v>0.20910599378919739</v>
      </c>
      <c r="X9" s="74">
        <f>W9-V9</f>
        <v>6.1718027411398757E-3</v>
      </c>
      <c r="Y9" s="75">
        <f>W9-R9</f>
        <v>1.6326020845935346E-2</v>
      </c>
      <c r="Z9" s="76">
        <f>K9-F9</f>
        <v>-0.40982124184055641</v>
      </c>
      <c r="AA9" s="328">
        <f>P9-K9</f>
        <v>-0.25601223983385413</v>
      </c>
      <c r="AB9" s="77">
        <f>U9-P9</f>
        <v>5.2663714111547633E-2</v>
      </c>
      <c r="AC9" s="293"/>
      <c r="AD9" s="320"/>
    </row>
    <row r="10" spans="1:30" outlineLevel="1" x14ac:dyDescent="0.45">
      <c r="A10" s="23"/>
      <c r="B10" s="48"/>
      <c r="C10" s="56" t="s">
        <v>19</v>
      </c>
      <c r="D10" s="12"/>
      <c r="E10" s="57"/>
      <c r="F10" s="60">
        <v>104880</v>
      </c>
      <c r="G10" s="61">
        <v>69213.240999999995</v>
      </c>
      <c r="H10" s="58">
        <v>88098.744000000006</v>
      </c>
      <c r="I10" s="58">
        <v>98825.183000000005</v>
      </c>
      <c r="J10" s="59">
        <v>289501.83199999999</v>
      </c>
      <c r="K10" s="60">
        <v>545639</v>
      </c>
      <c r="L10" s="61">
        <v>434972.766</v>
      </c>
      <c r="M10" s="58">
        <v>339700.92300000001</v>
      </c>
      <c r="N10" s="58">
        <v>290336.70699999999</v>
      </c>
      <c r="O10" s="59">
        <v>276359.60399999999</v>
      </c>
      <c r="P10" s="60">
        <v>1341370</v>
      </c>
      <c r="Q10" s="61">
        <v>378833.76699999999</v>
      </c>
      <c r="R10" s="58">
        <v>354153.54399999999</v>
      </c>
      <c r="S10" s="59">
        <v>380540.934251</v>
      </c>
      <c r="T10" s="59">
        <v>303656.69174899999</v>
      </c>
      <c r="U10" s="60">
        <v>1417184.9369999999</v>
      </c>
      <c r="V10" s="61">
        <v>395919.31089199998</v>
      </c>
      <c r="W10" s="59">
        <v>319681.97768700001</v>
      </c>
      <c r="X10" s="62">
        <f>IFERROR(IF(V10&lt;0,-(W10/V10-1),(W10/V10-1)),"-")</f>
        <v>-0.19255775383433171</v>
      </c>
      <c r="Y10" s="63">
        <f>IFERROR(IF(R10&lt;0,-(W10/R10-1),(W10/R10-1)),"-")</f>
        <v>-9.733508783692979E-2</v>
      </c>
      <c r="Z10" s="64">
        <f>IFERROR(IF(F10&lt;0,-(K10/F10-1),(K10/F10)-1),"-")</f>
        <v>4.2025076277650646</v>
      </c>
      <c r="AA10" s="81">
        <f>IFERROR(IF(K10&lt;0,-(P10/K10-1),(P10/K10-1)),"-")</f>
        <v>1.4583470023220482</v>
      </c>
      <c r="AB10" s="65">
        <f>IFERROR(IF(P10&lt;0,-(U10/P10-1),(U10/P10-1)),"-")</f>
        <v>5.652052528385143E-2</v>
      </c>
      <c r="AC10" s="293"/>
      <c r="AD10" s="302"/>
    </row>
    <row r="11" spans="1:30" outlineLevel="1" x14ac:dyDescent="0.45">
      <c r="A11" s="23"/>
      <c r="B11" s="48"/>
      <c r="C11" s="67" t="s">
        <v>18</v>
      </c>
      <c r="D11" s="12"/>
      <c r="E11" s="57"/>
      <c r="F11" s="72">
        <f t="shared" ref="F11:P11" si="5">F10/F$7</f>
        <v>9.3640098104252292E-2</v>
      </c>
      <c r="G11" s="73">
        <f t="shared" si="5"/>
        <v>0.27073395111111759</v>
      </c>
      <c r="H11" s="70">
        <f t="shared" si="5"/>
        <v>0.4416931266430712</v>
      </c>
      <c r="I11" s="70">
        <f t="shared" si="5"/>
        <v>0.41623856754928512</v>
      </c>
      <c r="J11" s="71">
        <f t="shared" si="5"/>
        <v>0.7330137828709532</v>
      </c>
      <c r="K11" s="72">
        <f t="shared" si="5"/>
        <v>0.50174670039605362</v>
      </c>
      <c r="L11" s="73">
        <f t="shared" si="5"/>
        <v>0.83384644331442115</v>
      </c>
      <c r="M11" s="70">
        <f t="shared" si="5"/>
        <v>0.791153272683491</v>
      </c>
      <c r="N11" s="70">
        <f t="shared" si="5"/>
        <v>0.79158493681244846</v>
      </c>
      <c r="O11" s="71">
        <f t="shared" si="5"/>
        <v>0.78371306033341515</v>
      </c>
      <c r="P11" s="72">
        <f t="shared" si="5"/>
        <v>0.80300976755657827</v>
      </c>
      <c r="Q11" s="73">
        <f t="shared" ref="Q11:V11" si="6">Q10/Q$7</f>
        <v>0.82177752118198721</v>
      </c>
      <c r="R11" s="70">
        <f t="shared" si="6"/>
        <v>0.77099171010535039</v>
      </c>
      <c r="S11" s="71">
        <f t="shared" si="6"/>
        <v>0.72908980214862185</v>
      </c>
      <c r="T11" s="71">
        <f t="shared" si="6"/>
        <v>0.68385662951242265</v>
      </c>
      <c r="U11" s="72">
        <f t="shared" si="6"/>
        <v>0.75129753875432759</v>
      </c>
      <c r="V11" s="73">
        <f t="shared" si="6"/>
        <v>0.75700546305662986</v>
      </c>
      <c r="W11" s="71">
        <f t="shared" ref="W11" si="7">W10/W$7</f>
        <v>0.75457101100248625</v>
      </c>
      <c r="X11" s="74">
        <f>W11-V11</f>
        <v>-2.4344520541436099E-3</v>
      </c>
      <c r="Y11" s="75">
        <f>W11-R11</f>
        <v>-1.6420699102864145E-2</v>
      </c>
      <c r="Z11" s="76">
        <f>K11-F11</f>
        <v>0.40810660229180135</v>
      </c>
      <c r="AA11" s="328">
        <f>P11-K11</f>
        <v>0.30126306716052464</v>
      </c>
      <c r="AB11" s="77">
        <f>U11-P11</f>
        <v>-5.1712228802250682E-2</v>
      </c>
      <c r="AC11" s="293"/>
    </row>
    <row r="12" spans="1:30" outlineLevel="1" x14ac:dyDescent="0.45">
      <c r="A12" s="23"/>
      <c r="B12" s="48"/>
      <c r="C12" s="56" t="s">
        <v>20</v>
      </c>
      <c r="D12" s="12"/>
      <c r="E12" s="57"/>
      <c r="F12" s="60">
        <v>82190</v>
      </c>
      <c r="G12" s="61">
        <v>25874.981</v>
      </c>
      <c r="H12" s="58">
        <v>12956.072</v>
      </c>
      <c r="I12" s="58">
        <v>32717.091</v>
      </c>
      <c r="J12" s="59">
        <v>8696.8559999999998</v>
      </c>
      <c r="K12" s="60">
        <v>80245</v>
      </c>
      <c r="L12" s="61">
        <v>11328.521000000001</v>
      </c>
      <c r="M12" s="58">
        <v>7751.8029999999999</v>
      </c>
      <c r="N12" s="58">
        <v>3246.154</v>
      </c>
      <c r="O12" s="59">
        <v>7172.5219999999999</v>
      </c>
      <c r="P12" s="60">
        <v>29499</v>
      </c>
      <c r="Q12" s="61">
        <v>4019.3470000000002</v>
      </c>
      <c r="R12" s="58">
        <v>4186.8329999999996</v>
      </c>
      <c r="S12" s="59">
        <v>5024.4500250000001</v>
      </c>
      <c r="T12" s="59">
        <v>6712.4139750000013</v>
      </c>
      <c r="U12" s="60">
        <v>19943.044000000002</v>
      </c>
      <c r="V12" s="61">
        <v>15029.330561999999</v>
      </c>
      <c r="W12" s="59">
        <v>9611.3675399999993</v>
      </c>
      <c r="X12" s="62">
        <f>IFERROR(IF(V12&lt;0,-(W12/V12-1),(W12/V12-1)),"-")</f>
        <v>-0.36049263802199683</v>
      </c>
      <c r="Y12" s="63">
        <f>IFERROR(IF(R12&lt;0,-(W12/R12-1),(W12/R12-1)),"-")</f>
        <v>1.2956176040458267</v>
      </c>
      <c r="Z12" s="64">
        <f>IFERROR(IF(F12&lt;0,-(K12/F12-1),(K12/F12)-1),"-")</f>
        <v>-2.3664679401387057E-2</v>
      </c>
      <c r="AA12" s="81">
        <f>IFERROR(IF(K12&lt;0,-(P12/K12-1),(P12/K12-1)),"-")</f>
        <v>-0.63238831079818059</v>
      </c>
      <c r="AB12" s="65">
        <f>IFERROR(IF(P12&lt;0,-(U12/P12-1),(U12/P12-1)),"-")</f>
        <v>-0.32394169293874364</v>
      </c>
      <c r="AC12" s="293"/>
      <c r="AD12" s="302"/>
    </row>
    <row r="13" spans="1:30" outlineLevel="1" x14ac:dyDescent="0.45">
      <c r="A13" s="23"/>
      <c r="B13" s="48"/>
      <c r="C13" s="67" t="s">
        <v>18</v>
      </c>
      <c r="D13" s="12"/>
      <c r="E13" s="57"/>
      <c r="F13" s="72">
        <f t="shared" ref="F13:P13" si="8">F12/F$7</f>
        <v>7.3381766430096251E-2</v>
      </c>
      <c r="G13" s="73">
        <f t="shared" si="8"/>
        <v>0.10121236543532323</v>
      </c>
      <c r="H13" s="70">
        <f t="shared" si="8"/>
        <v>6.4956748426433286E-2</v>
      </c>
      <c r="I13" s="70">
        <f t="shared" si="8"/>
        <v>0.13780004932770637</v>
      </c>
      <c r="J13" s="71">
        <f t="shared" si="8"/>
        <v>2.2020293521472247E-2</v>
      </c>
      <c r="K13" s="72">
        <f t="shared" si="8"/>
        <v>7.3789930656132208E-2</v>
      </c>
      <c r="L13" s="73">
        <f t="shared" si="8"/>
        <v>2.1716869841599991E-2</v>
      </c>
      <c r="M13" s="70">
        <f t="shared" si="8"/>
        <v>1.8053716953391096E-2</v>
      </c>
      <c r="N13" s="70">
        <f t="shared" si="8"/>
        <v>8.8504365690607531E-3</v>
      </c>
      <c r="O13" s="71">
        <f t="shared" si="8"/>
        <v>2.0340162185674384E-2</v>
      </c>
      <c r="P13" s="72">
        <f t="shared" si="8"/>
        <v>1.7659545936729987E-2</v>
      </c>
      <c r="Q13" s="73">
        <f t="shared" ref="Q13:V13" si="9">Q12/Q$7</f>
        <v>8.7188875495099599E-3</v>
      </c>
      <c r="R13" s="70">
        <f t="shared" si="9"/>
        <v>9.1147288775839958E-3</v>
      </c>
      <c r="S13" s="71">
        <f t="shared" si="9"/>
        <v>9.6264946682887952E-3</v>
      </c>
      <c r="T13" s="71">
        <f t="shared" si="9"/>
        <v>1.5116837275662315E-2</v>
      </c>
      <c r="U13" s="72">
        <f t="shared" si="9"/>
        <v>1.0572480331456743E-2</v>
      </c>
      <c r="V13" s="73">
        <f t="shared" si="9"/>
        <v>2.8736373873467103E-2</v>
      </c>
      <c r="W13" s="71">
        <f t="shared" ref="W13" si="10">W12/W$7</f>
        <v>2.2686481653573686E-2</v>
      </c>
      <c r="X13" s="74">
        <f>W13-V13</f>
        <v>-6.0498922198934171E-3</v>
      </c>
      <c r="Y13" s="75">
        <f>W13-R13</f>
        <v>1.357175277598969E-2</v>
      </c>
      <c r="Z13" s="76">
        <f>K13-F13</f>
        <v>4.0816422603595637E-4</v>
      </c>
      <c r="AA13" s="328">
        <f>P13-K13</f>
        <v>-5.6130384719402224E-2</v>
      </c>
      <c r="AB13" s="77">
        <f>U13-P13</f>
        <v>-7.0870656052732448E-3</v>
      </c>
      <c r="AC13" s="293"/>
    </row>
    <row r="14" spans="1:30" outlineLevel="1" x14ac:dyDescent="0.45">
      <c r="A14" s="23"/>
      <c r="B14" s="48"/>
      <c r="C14" s="56" t="s">
        <v>21</v>
      </c>
      <c r="D14" s="12"/>
      <c r="E14" s="57"/>
      <c r="F14" s="60">
        <v>9591</v>
      </c>
      <c r="G14" s="61">
        <v>1578.556</v>
      </c>
      <c r="H14" s="58">
        <v>3556.6469999999999</v>
      </c>
      <c r="I14" s="58">
        <v>1385.08</v>
      </c>
      <c r="J14" s="59">
        <v>4212.7169999999996</v>
      </c>
      <c r="K14" s="60">
        <v>10733</v>
      </c>
      <c r="L14" s="61">
        <v>3445.1129999999998</v>
      </c>
      <c r="M14" s="58">
        <v>9990.5130000000008</v>
      </c>
      <c r="N14" s="58">
        <v>12036.678</v>
      </c>
      <c r="O14" s="59">
        <v>9187.6959999999999</v>
      </c>
      <c r="P14" s="60">
        <v>34660</v>
      </c>
      <c r="Q14" s="61">
        <v>12071.77</v>
      </c>
      <c r="R14" s="58">
        <v>12454.574000000001</v>
      </c>
      <c r="S14" s="59">
        <v>6900.1596179999997</v>
      </c>
      <c r="T14" s="59">
        <v>19286.650382</v>
      </c>
      <c r="U14" s="60">
        <v>50713.154000000002</v>
      </c>
      <c r="V14" s="61">
        <v>5922.5189490000002</v>
      </c>
      <c r="W14" s="59">
        <v>5777.2529800000002</v>
      </c>
      <c r="X14" s="62">
        <f>IFERROR(IF(V14&lt;0,-(W14/V14-1),(W14/V14-1)),"-")</f>
        <v>-2.4527733933975449E-2</v>
      </c>
      <c r="Y14" s="63">
        <f>IFERROR(IF(R14&lt;0,-(W14/R14-1),(W14/R14-1)),"-")</f>
        <v>-0.53613403557600603</v>
      </c>
      <c r="Z14" s="64">
        <f>IFERROR(IF(F14&lt;0,-(K14/F14-1),(K14/F14)-1),"-")</f>
        <v>0.11906996142216664</v>
      </c>
      <c r="AA14" s="81">
        <f>IFERROR(IF(K14&lt;0,-(P14/K14-1),(P14/K14-1)),"-")</f>
        <v>2.2292928351812167</v>
      </c>
      <c r="AB14" s="65">
        <f>IFERROR(IF(P14&lt;0,-(U14/P14-1),(U14/P14-1)),"-")</f>
        <v>0.46316081938834408</v>
      </c>
      <c r="AC14" s="293"/>
      <c r="AD14" s="302"/>
    </row>
    <row r="15" spans="1:30" outlineLevel="1" x14ac:dyDescent="0.45">
      <c r="A15" s="23"/>
      <c r="B15" s="48"/>
      <c r="C15" s="79" t="s">
        <v>18</v>
      </c>
      <c r="D15" s="12"/>
      <c r="E15" s="57"/>
      <c r="F15" s="72">
        <f t="shared" ref="F15:P15" si="11">F14/F$7</f>
        <v>8.5631405503230704E-3</v>
      </c>
      <c r="G15" s="73">
        <f t="shared" si="11"/>
        <v>6.1746668232190048E-3</v>
      </c>
      <c r="H15" s="70">
        <f t="shared" si="11"/>
        <v>1.7831656417209525E-2</v>
      </c>
      <c r="I15" s="70">
        <f t="shared" si="11"/>
        <v>5.833773312022744E-3</v>
      </c>
      <c r="J15" s="71">
        <f t="shared" si="11"/>
        <v>1.0666528784988047E-2</v>
      </c>
      <c r="K15" s="72">
        <f t="shared" si="11"/>
        <v>9.8696158730421455E-3</v>
      </c>
      <c r="L15" s="73">
        <f t="shared" si="11"/>
        <v>6.6043105371481467E-3</v>
      </c>
      <c r="M15" s="70">
        <f t="shared" si="11"/>
        <v>2.3267605474645597E-2</v>
      </c>
      <c r="N15" s="70">
        <f t="shared" si="11"/>
        <v>3.2817252398133004E-2</v>
      </c>
      <c r="O15" s="71">
        <f t="shared" si="11"/>
        <v>2.6054883728857409E-2</v>
      </c>
      <c r="P15" s="72">
        <f t="shared" si="11"/>
        <v>2.0749173265773801E-2</v>
      </c>
      <c r="Q15" s="73">
        <f t="shared" ref="Q15:V15" si="12">Q14/Q$7</f>
        <v>2.6186444005344114E-2</v>
      </c>
      <c r="R15" s="70">
        <f t="shared" si="12"/>
        <v>2.7113588073803478E-2</v>
      </c>
      <c r="S15" s="71">
        <f t="shared" si="12"/>
        <v>1.3220222998042187E-2</v>
      </c>
      <c r="T15" s="71">
        <f t="shared" si="12"/>
        <v>4.3434918719726962E-2</v>
      </c>
      <c r="U15" s="72">
        <f t="shared" si="12"/>
        <v>2.6884753561749991E-2</v>
      </c>
      <c r="V15" s="73">
        <f t="shared" si="12"/>
        <v>1.1323972021845631E-2</v>
      </c>
      <c r="W15" s="71">
        <f t="shared" ref="W15" si="13">W14/W$7</f>
        <v>1.3636513554742692E-2</v>
      </c>
      <c r="X15" s="74">
        <f>W15-V15</f>
        <v>2.3125415328970611E-3</v>
      </c>
      <c r="Y15" s="75">
        <f>W15-R15</f>
        <v>-1.3477074519060786E-2</v>
      </c>
      <c r="Z15" s="76">
        <f>K15-F15</f>
        <v>1.3064753227190751E-3</v>
      </c>
      <c r="AA15" s="328">
        <f>P15-K15</f>
        <v>1.0879557392731656E-2</v>
      </c>
      <c r="AB15" s="77">
        <f>U15-P15</f>
        <v>6.1355802959761896E-3</v>
      </c>
      <c r="AC15" s="293"/>
    </row>
    <row r="16" spans="1:30" x14ac:dyDescent="0.45">
      <c r="A16" s="23"/>
      <c r="B16" s="48"/>
      <c r="C16" s="49" t="s">
        <v>22</v>
      </c>
      <c r="D16" s="50"/>
      <c r="E16" s="51"/>
      <c r="F16" s="54">
        <f t="shared" ref="F16:P16" si="14">F17+F19+F21+F23</f>
        <v>1120033.9640000002</v>
      </c>
      <c r="G16" s="55">
        <f t="shared" si="14"/>
        <v>255650.39300000001</v>
      </c>
      <c r="H16" s="52">
        <f t="shared" si="14"/>
        <v>199456.90600000002</v>
      </c>
      <c r="I16" s="52">
        <f t="shared" si="14"/>
        <v>237424.37800000003</v>
      </c>
      <c r="J16" s="53">
        <f t="shared" si="14"/>
        <v>394947.82299999997</v>
      </c>
      <c r="K16" s="54">
        <f t="shared" si="14"/>
        <v>1087479.5</v>
      </c>
      <c r="L16" s="55">
        <f t="shared" si="14"/>
        <v>521646.12499999994</v>
      </c>
      <c r="M16" s="52">
        <f t="shared" si="14"/>
        <v>429374.35099999997</v>
      </c>
      <c r="N16" s="52">
        <f t="shared" si="14"/>
        <v>366778.96900000004</v>
      </c>
      <c r="O16" s="53">
        <f t="shared" si="14"/>
        <v>352628.55499999993</v>
      </c>
      <c r="P16" s="54">
        <f t="shared" si="14"/>
        <v>1670428</v>
      </c>
      <c r="Q16" s="55">
        <f>Q17+Q19+Q21+Q23</f>
        <v>460993</v>
      </c>
      <c r="R16" s="52">
        <f>R17+R19+R21+R23</f>
        <v>459348.05699999997</v>
      </c>
      <c r="S16" s="53">
        <f>S17+S19+S21+S23</f>
        <v>521939.72899999999</v>
      </c>
      <c r="T16" s="53">
        <f>T17+T19+T21+T23</f>
        <v>444035.70500000002</v>
      </c>
      <c r="U16" s="54">
        <f>SUM(Q16:T16)</f>
        <v>1886316.4910000002</v>
      </c>
      <c r="V16" s="55">
        <f>V17+V19+V21+V23</f>
        <v>523007.204325</v>
      </c>
      <c r="W16" s="53">
        <f>W17+W19+W21+W23</f>
        <v>423660.56099999999</v>
      </c>
      <c r="X16" s="312">
        <f>IFERROR(IF(V16&lt;0,-(W16/V16-1),(W16/V16-1)),"-")</f>
        <v>-0.18995272436680499</v>
      </c>
      <c r="Y16" s="313">
        <f>IFERROR(IF(R16&lt;0,-(W16/R16-1),(W16/R16-1)),"-")</f>
        <v>-7.7691622847116948E-2</v>
      </c>
      <c r="Z16" s="314">
        <f>IFERROR(IF(F16&lt;0,-(K16/F16-1),(K16/F16)-1),"-")</f>
        <v>-2.9065604299835401E-2</v>
      </c>
      <c r="AA16" s="327">
        <f>IFERROR(IF(K16&lt;0,-(P16/K16-1),(P16/K16-1)),"-")</f>
        <v>0.53605470264037169</v>
      </c>
      <c r="AB16" s="315">
        <f>IFERROR(IF(P16&lt;0,-(U16/P16-1),(U16/P16-1)),"-")</f>
        <v>0.12924142255757221</v>
      </c>
    </row>
    <row r="17" spans="1:30" outlineLevel="1" x14ac:dyDescent="0.45">
      <c r="A17" s="23"/>
      <c r="B17" s="48"/>
      <c r="C17" s="56" t="s">
        <v>23</v>
      </c>
      <c r="D17" s="12"/>
      <c r="E17" s="57"/>
      <c r="F17" s="60">
        <v>143638.065</v>
      </c>
      <c r="G17" s="61">
        <v>27776.967000000001</v>
      </c>
      <c r="H17" s="58">
        <v>20381.97</v>
      </c>
      <c r="I17" s="58">
        <v>20118.625</v>
      </c>
      <c r="J17" s="59">
        <v>17986.883999999998</v>
      </c>
      <c r="K17" s="60">
        <v>86264.445999999996</v>
      </c>
      <c r="L17" s="61">
        <v>23159.040000000001</v>
      </c>
      <c r="M17" s="58">
        <v>24145.295999999998</v>
      </c>
      <c r="N17" s="58">
        <v>22792.292000000001</v>
      </c>
      <c r="O17" s="80">
        <v>18880.371999999999</v>
      </c>
      <c r="P17" s="60">
        <v>88977</v>
      </c>
      <c r="Q17" s="61">
        <v>26092</v>
      </c>
      <c r="R17" s="58">
        <v>28128.696</v>
      </c>
      <c r="S17" s="80">
        <v>32995.358</v>
      </c>
      <c r="T17" s="80">
        <v>34568.481999999989</v>
      </c>
      <c r="U17" s="60">
        <v>121784.53599999999</v>
      </c>
      <c r="V17" s="61">
        <v>28256.549676999999</v>
      </c>
      <c r="W17" s="80">
        <v>25130.108</v>
      </c>
      <c r="X17" s="62">
        <f>IFERROR(IF(V17&lt;0,-(W17/V17-1),(W17/V17-1)),"-")</f>
        <v>-0.11064484916730055</v>
      </c>
      <c r="Y17" s="63">
        <f>IFERROR(IF(R17&lt;0,-(W17/R17-1),(W17/R17-1)),"-")</f>
        <v>-0.10660245323850059</v>
      </c>
      <c r="Z17" s="81">
        <f>IFERROR(IF(F17&lt;0,-(K17/F17-1),(K17/F17)-1),"-")</f>
        <v>-0.39943185672962112</v>
      </c>
      <c r="AA17" s="81">
        <f>IFERROR(IF(K17&lt;0,-(P17/K17-1),(P17/K17-1)),"-")</f>
        <v>3.1444634791951254E-2</v>
      </c>
      <c r="AB17" s="65">
        <f>IFERROR(IF(P17&lt;0,-(U17/P17-1),(U17/P17-1)),"-")</f>
        <v>0.36871928700675438</v>
      </c>
      <c r="AC17" s="293"/>
      <c r="AD17" s="302"/>
    </row>
    <row r="18" spans="1:30" outlineLevel="1" x14ac:dyDescent="0.45">
      <c r="A18" s="23"/>
      <c r="B18" s="48"/>
      <c r="C18" s="67" t="s">
        <v>18</v>
      </c>
      <c r="D18" s="68"/>
      <c r="E18" s="69"/>
      <c r="F18" s="72">
        <f t="shared" ref="F18:P18" si="15">F17/F$16</f>
        <v>0.12824438331050467</v>
      </c>
      <c r="G18" s="73">
        <f t="shared" si="15"/>
        <v>0.10865215841854778</v>
      </c>
      <c r="H18" s="70">
        <f t="shared" si="15"/>
        <v>0.10218733664704495</v>
      </c>
      <c r="I18" s="70">
        <f t="shared" si="15"/>
        <v>8.4736980968314876E-2</v>
      </c>
      <c r="J18" s="71">
        <f t="shared" si="15"/>
        <v>4.5542431056772782E-2</v>
      </c>
      <c r="K18" s="72">
        <f t="shared" si="15"/>
        <v>7.9325123829920463E-2</v>
      </c>
      <c r="L18" s="73">
        <f t="shared" si="15"/>
        <v>4.439607406266078E-2</v>
      </c>
      <c r="M18" s="70">
        <f t="shared" si="15"/>
        <v>5.62336710233537E-2</v>
      </c>
      <c r="N18" s="70">
        <f t="shared" si="15"/>
        <v>6.2141763640760982E-2</v>
      </c>
      <c r="O18" s="82">
        <f t="shared" si="15"/>
        <v>5.3541812573856935E-2</v>
      </c>
      <c r="P18" s="72">
        <f t="shared" si="15"/>
        <v>5.3265989315313199E-2</v>
      </c>
      <c r="Q18" s="73">
        <f t="shared" ref="Q18:V18" si="16">Q17/Q$16</f>
        <v>5.6599557910857648E-2</v>
      </c>
      <c r="R18" s="70">
        <f t="shared" si="16"/>
        <v>6.123612709653848E-2</v>
      </c>
      <c r="S18" s="82">
        <f t="shared" si="16"/>
        <v>6.321679720226854E-2</v>
      </c>
      <c r="T18" s="82">
        <f t="shared" si="16"/>
        <v>7.7850680949181753E-2</v>
      </c>
      <c r="U18" s="72">
        <f t="shared" si="16"/>
        <v>6.4562090498099758E-2</v>
      </c>
      <c r="V18" s="73">
        <f t="shared" si="16"/>
        <v>5.4027075427131595E-2</v>
      </c>
      <c r="W18" s="82">
        <f t="shared" ref="W18" si="17">W17/W$16</f>
        <v>5.9316609364542673E-2</v>
      </c>
      <c r="X18" s="74">
        <f>W18-V18</f>
        <v>5.2895339374110784E-3</v>
      </c>
      <c r="Y18" s="75">
        <f>W18-R18</f>
        <v>-1.9195177319958068E-3</v>
      </c>
      <c r="Z18" s="76">
        <f>K18-F18</f>
        <v>-4.8919259480584204E-2</v>
      </c>
      <c r="AA18" s="328">
        <f>P18-K18</f>
        <v>-2.6059134514607264E-2</v>
      </c>
      <c r="AB18" s="77">
        <f>U18-P18</f>
        <v>1.129610118278656E-2</v>
      </c>
    </row>
    <row r="19" spans="1:30" outlineLevel="1" x14ac:dyDescent="0.45">
      <c r="A19" s="23"/>
      <c r="B19" s="48"/>
      <c r="C19" s="56" t="s">
        <v>24</v>
      </c>
      <c r="D19" s="12"/>
      <c r="E19" s="57"/>
      <c r="F19" s="60">
        <v>561478.39800000004</v>
      </c>
      <c r="G19" s="61">
        <v>167235.78200000001</v>
      </c>
      <c r="H19" s="58">
        <v>149853.57800000001</v>
      </c>
      <c r="I19" s="58">
        <v>154536.92000000001</v>
      </c>
      <c r="J19" s="59">
        <v>343701.87599999999</v>
      </c>
      <c r="K19" s="60">
        <v>815328.15599999996</v>
      </c>
      <c r="L19" s="61">
        <v>466198.18199999997</v>
      </c>
      <c r="M19" s="58">
        <v>362769.47399999999</v>
      </c>
      <c r="N19" s="58">
        <v>309446.44099999999</v>
      </c>
      <c r="O19" s="80">
        <v>294076.90299999999</v>
      </c>
      <c r="P19" s="60">
        <v>1432491</v>
      </c>
      <c r="Q19" s="61">
        <v>402892</v>
      </c>
      <c r="R19" s="58">
        <v>401857.67</v>
      </c>
      <c r="S19" s="80">
        <v>457473.53399999999</v>
      </c>
      <c r="T19" s="80">
        <v>368280.82000000007</v>
      </c>
      <c r="U19" s="60">
        <v>1630504.024</v>
      </c>
      <c r="V19" s="61">
        <v>449458.78496600001</v>
      </c>
      <c r="W19" s="80">
        <v>358424.89899999998</v>
      </c>
      <c r="X19" s="62">
        <f>IFERROR(IF(V19&lt;0,-(W19/V19-1),(W19/V19-1)),"-")</f>
        <v>-0.20254112058992557</v>
      </c>
      <c r="Y19" s="63">
        <f>IFERROR(IF(R19&lt;0,-(W19/R19-1),(W19/R19-1)),"-")</f>
        <v>-0.10807998513503547</v>
      </c>
      <c r="Z19" s="81">
        <f>IFERROR(IF(F19&lt;0,-(K19/F19-1),(K19/F19)-1),"-")</f>
        <v>0.45210957163128462</v>
      </c>
      <c r="AA19" s="81">
        <f>IFERROR(IF(K19&lt;0,-(P19/K19-1),(P19/K19-1)),"-")</f>
        <v>0.75695024078133288</v>
      </c>
      <c r="AB19" s="65">
        <f>IFERROR(IF(P19&lt;0,-(U19/P19-1),(U19/P19-1)),"-")</f>
        <v>0.13822985554534029</v>
      </c>
      <c r="AC19" s="293"/>
      <c r="AD19" s="302"/>
    </row>
    <row r="20" spans="1:30" outlineLevel="1" x14ac:dyDescent="0.45">
      <c r="A20" s="23"/>
      <c r="B20" s="48"/>
      <c r="C20" s="67" t="s">
        <v>18</v>
      </c>
      <c r="D20" s="68"/>
      <c r="E20" s="69"/>
      <c r="F20" s="72">
        <f t="shared" ref="F20:P20" si="18">F19/F$16</f>
        <v>0.5013047961463426</v>
      </c>
      <c r="G20" s="73">
        <f t="shared" si="18"/>
        <v>0.65415812601547618</v>
      </c>
      <c r="H20" s="70">
        <f t="shared" si="18"/>
        <v>0.7513080444554775</v>
      </c>
      <c r="I20" s="70">
        <f t="shared" si="18"/>
        <v>0.65088901696522505</v>
      </c>
      <c r="J20" s="71">
        <f t="shared" si="18"/>
        <v>0.870246285672019</v>
      </c>
      <c r="K20" s="72">
        <f t="shared" si="18"/>
        <v>0.74974117305199772</v>
      </c>
      <c r="L20" s="73">
        <f t="shared" si="18"/>
        <v>0.89370582787325414</v>
      </c>
      <c r="M20" s="70">
        <f t="shared" si="18"/>
        <v>0.84487923685967914</v>
      </c>
      <c r="N20" s="70">
        <f t="shared" si="18"/>
        <v>0.84368643557640832</v>
      </c>
      <c r="O20" s="82">
        <f t="shared" si="18"/>
        <v>0.83395657790674393</v>
      </c>
      <c r="P20" s="72">
        <f t="shared" si="18"/>
        <v>0.85755926026144202</v>
      </c>
      <c r="Q20" s="73">
        <f t="shared" ref="Q20:V20" si="19">Q19/Q$16</f>
        <v>0.87396554828381345</v>
      </c>
      <c r="R20" s="70">
        <f t="shared" si="19"/>
        <v>0.87484351762480628</v>
      </c>
      <c r="S20" s="82">
        <f t="shared" si="19"/>
        <v>0.87648728115885577</v>
      </c>
      <c r="T20" s="82">
        <f t="shared" si="19"/>
        <v>0.82939460915648677</v>
      </c>
      <c r="U20" s="72">
        <f t="shared" si="19"/>
        <v>0.86438518232728523</v>
      </c>
      <c r="V20" s="73">
        <f t="shared" si="19"/>
        <v>0.85937398423808986</v>
      </c>
      <c r="W20" s="82">
        <f t="shared" ref="W20" si="20">W19/W$16</f>
        <v>0.84601903503592812</v>
      </c>
      <c r="X20" s="74">
        <f>W20-V20</f>
        <v>-1.3354949202161737E-2</v>
      </c>
      <c r="Y20" s="75">
        <f>W20-R20</f>
        <v>-2.8824482588878153E-2</v>
      </c>
      <c r="Z20" s="76">
        <f>K20-F20</f>
        <v>0.24843637690565512</v>
      </c>
      <c r="AA20" s="328">
        <f>P20-K20</f>
        <v>0.1078180872094443</v>
      </c>
      <c r="AB20" s="77">
        <f>U20-P20</f>
        <v>6.825922065843204E-3</v>
      </c>
    </row>
    <row r="21" spans="1:30" outlineLevel="1" x14ac:dyDescent="0.45">
      <c r="A21" s="23"/>
      <c r="B21" s="48"/>
      <c r="C21" s="56" t="s">
        <v>99</v>
      </c>
      <c r="D21" s="12"/>
      <c r="E21" s="57"/>
      <c r="F21" s="85">
        <v>274743.56300000002</v>
      </c>
      <c r="G21" s="86">
        <v>50890.275000000001</v>
      </c>
      <c r="H21" s="83">
        <v>27137.279999999999</v>
      </c>
      <c r="I21" s="83">
        <v>55148.749000000003</v>
      </c>
      <c r="J21" s="84">
        <v>27875.198</v>
      </c>
      <c r="K21" s="85">
        <v>161051.50200000001</v>
      </c>
      <c r="L21" s="86">
        <v>30999.892</v>
      </c>
      <c r="M21" s="83">
        <v>34726.504999999997</v>
      </c>
      <c r="N21" s="83">
        <v>29602.574000000001</v>
      </c>
      <c r="O21" s="87">
        <v>35544.029000000002</v>
      </c>
      <c r="P21" s="85">
        <v>130873</v>
      </c>
      <c r="Q21" s="86">
        <v>23352</v>
      </c>
      <c r="R21" s="83">
        <v>24017.418000000001</v>
      </c>
      <c r="S21" s="87">
        <v>24484.212</v>
      </c>
      <c r="T21" s="87">
        <v>35888.580999999991</v>
      </c>
      <c r="U21" s="85">
        <v>107742.211</v>
      </c>
      <c r="V21" s="86">
        <v>43752.858695000003</v>
      </c>
      <c r="W21" s="87">
        <v>36224.017</v>
      </c>
      <c r="X21" s="62">
        <f>IFERROR(IF(V21&lt;0,-(W21/V21-1),(W21/V21-1)),"-")</f>
        <v>-0.17207656641325664</v>
      </c>
      <c r="Y21" s="63">
        <f>IFERROR(IF(R21&lt;0,-(W21/R21-1),(W21/R21-1)),"-")</f>
        <v>0.50823943689533979</v>
      </c>
      <c r="Z21" s="81">
        <f>IFERROR(IF(F21&lt;0,-(K21/F21-1),(K21/F21)-1),"-")</f>
        <v>-0.41381155488618315</v>
      </c>
      <c r="AA21" s="81">
        <f>IFERROR(IF(K21&lt;0,-(P21/K21-1),(P21/K21-1)),"-")</f>
        <v>-0.18738416981668393</v>
      </c>
      <c r="AB21" s="65">
        <f>IFERROR(IF(P21&lt;0,-(U21/P21-1),(U21/P21-1)),"-")</f>
        <v>-0.17674225394084342</v>
      </c>
      <c r="AC21" s="293"/>
      <c r="AD21" s="302"/>
    </row>
    <row r="22" spans="1:30" outlineLevel="1" x14ac:dyDescent="0.45">
      <c r="A22" s="23"/>
      <c r="B22" s="48"/>
      <c r="C22" s="67" t="s">
        <v>18</v>
      </c>
      <c r="D22" s="68"/>
      <c r="E22" s="69"/>
      <c r="F22" s="72">
        <f t="shared" ref="F22:P22" si="21">F21/F$16</f>
        <v>0.24529931397687507</v>
      </c>
      <c r="G22" s="73">
        <f t="shared" si="21"/>
        <v>0.19906198618673746</v>
      </c>
      <c r="H22" s="70">
        <f t="shared" si="21"/>
        <v>0.13605585559419034</v>
      </c>
      <c r="I22" s="70">
        <f t="shared" si="21"/>
        <v>0.23227921860660827</v>
      </c>
      <c r="J22" s="71">
        <f t="shared" si="21"/>
        <v>7.0579444616915898E-2</v>
      </c>
      <c r="K22" s="72">
        <f t="shared" si="21"/>
        <v>0.14809612686951801</v>
      </c>
      <c r="L22" s="73">
        <f t="shared" si="21"/>
        <v>5.9427053157923876E-2</v>
      </c>
      <c r="M22" s="70">
        <f t="shared" si="21"/>
        <v>8.087698978554031E-2</v>
      </c>
      <c r="N22" s="70">
        <f t="shared" si="21"/>
        <v>8.0709573072604388E-2</v>
      </c>
      <c r="O22" s="82">
        <f t="shared" si="21"/>
        <v>0.10079736452426551</v>
      </c>
      <c r="P22" s="72">
        <f t="shared" si="21"/>
        <v>7.8346986520819811E-2</v>
      </c>
      <c r="Q22" s="73">
        <f t="shared" ref="Q22:V22" si="22">Q21/Q$16</f>
        <v>5.0655866791903564E-2</v>
      </c>
      <c r="R22" s="70">
        <f t="shared" si="22"/>
        <v>5.2285881335511999E-2</v>
      </c>
      <c r="S22" s="82">
        <f t="shared" si="22"/>
        <v>4.691003700160943E-2</v>
      </c>
      <c r="T22" s="82">
        <f t="shared" si="22"/>
        <v>8.0823637819846014E-2</v>
      </c>
      <c r="U22" s="72">
        <f t="shared" si="22"/>
        <v>5.7117780348133522E-2</v>
      </c>
      <c r="V22" s="73">
        <f t="shared" si="22"/>
        <v>8.3656321238381445E-2</v>
      </c>
      <c r="W22" s="82">
        <f t="shared" ref="W22" si="23">W21/W$16</f>
        <v>8.5502452516461644E-2</v>
      </c>
      <c r="X22" s="74">
        <f>W22-V22</f>
        <v>1.8461312780801986E-3</v>
      </c>
      <c r="Y22" s="75">
        <f>W22-R22</f>
        <v>3.3216571180949644E-2</v>
      </c>
      <c r="Z22" s="76">
        <f>K22-F22</f>
        <v>-9.7203187107357064E-2</v>
      </c>
      <c r="AA22" s="328">
        <f>P22-K22</f>
        <v>-6.9749140348698196E-2</v>
      </c>
      <c r="AB22" s="77">
        <f>U22-P22</f>
        <v>-2.1229206172686289E-2</v>
      </c>
    </row>
    <row r="23" spans="1:30" outlineLevel="1" x14ac:dyDescent="0.45">
      <c r="A23" s="23"/>
      <c r="B23" s="48"/>
      <c r="C23" s="56" t="s">
        <v>21</v>
      </c>
      <c r="D23" s="12"/>
      <c r="E23" s="57"/>
      <c r="F23" s="60">
        <v>140173.93799999999</v>
      </c>
      <c r="G23" s="61">
        <v>9747.3690000000006</v>
      </c>
      <c r="H23" s="58">
        <v>2084.078</v>
      </c>
      <c r="I23" s="58">
        <v>7620.0839999999998</v>
      </c>
      <c r="J23" s="59">
        <v>5383.8649999999998</v>
      </c>
      <c r="K23" s="60">
        <v>24835.396000000001</v>
      </c>
      <c r="L23" s="61">
        <v>1289.011</v>
      </c>
      <c r="M23" s="58">
        <v>7733.076</v>
      </c>
      <c r="N23" s="58">
        <v>4937.6620000000003</v>
      </c>
      <c r="O23" s="80">
        <v>4127.2510000000002</v>
      </c>
      <c r="P23" s="60">
        <v>18087</v>
      </c>
      <c r="Q23" s="61">
        <v>8657</v>
      </c>
      <c r="R23" s="58">
        <v>5344.2730000000001</v>
      </c>
      <c r="S23" s="80">
        <v>6986.625</v>
      </c>
      <c r="T23" s="80">
        <v>5297.8220000000001</v>
      </c>
      <c r="U23" s="60">
        <v>26285.72</v>
      </c>
      <c r="V23" s="61">
        <v>1539.0109869999999</v>
      </c>
      <c r="W23" s="80">
        <v>3881.5369999999998</v>
      </c>
      <c r="X23" s="62">
        <f>IFERROR(IF(V23&lt;0,-(W23/V23-1),(W23/V23-1)),"-")</f>
        <v>1.5220983039024918</v>
      </c>
      <c r="Y23" s="63">
        <f>IFERROR(IF(R23&lt;0,-(W23/R23-1),(W23/R23-1)),"-")</f>
        <v>-0.2737015867265763</v>
      </c>
      <c r="Z23" s="81">
        <f>IFERROR(IF(F23&lt;0,-(K23/F23-1),(K23/F23)-1),"-")</f>
        <v>-0.82282443973286956</v>
      </c>
      <c r="AA23" s="81">
        <f>IFERROR(IF(K23&lt;0,-(P23/K23-1),(P23/K23-1)),"-")</f>
        <v>-0.27172492035158213</v>
      </c>
      <c r="AB23" s="65">
        <f>IFERROR(IF(P23&lt;0,-(U23/P23-1),(U23/P23-1)),"-")</f>
        <v>0.453293525736717</v>
      </c>
      <c r="AC23" s="293"/>
      <c r="AD23" s="302"/>
    </row>
    <row r="24" spans="1:30" outlineLevel="1" x14ac:dyDescent="0.45">
      <c r="A24" s="23"/>
      <c r="B24" s="48"/>
      <c r="C24" s="67" t="s">
        <v>18</v>
      </c>
      <c r="D24" s="68"/>
      <c r="E24" s="69"/>
      <c r="F24" s="72">
        <f t="shared" ref="F24:P24" si="24">F23/F$16</f>
        <v>0.12515150656627763</v>
      </c>
      <c r="G24" s="73">
        <f t="shared" si="24"/>
        <v>3.8127729379238626E-2</v>
      </c>
      <c r="H24" s="70">
        <f t="shared" si="24"/>
        <v>1.0448763303287176E-2</v>
      </c>
      <c r="I24" s="70">
        <f t="shared" si="24"/>
        <v>3.209478345985179E-2</v>
      </c>
      <c r="J24" s="71">
        <f t="shared" si="24"/>
        <v>1.3631838654292317E-2</v>
      </c>
      <c r="K24" s="72">
        <f t="shared" si="24"/>
        <v>2.2837576248563765E-2</v>
      </c>
      <c r="L24" s="73">
        <f t="shared" si="24"/>
        <v>2.471044906161241E-3</v>
      </c>
      <c r="M24" s="70">
        <f t="shared" si="24"/>
        <v>1.8010102331426872E-2</v>
      </c>
      <c r="N24" s="70">
        <f t="shared" si="24"/>
        <v>1.346222771022621E-2</v>
      </c>
      <c r="O24" s="82">
        <f t="shared" si="24"/>
        <v>1.1704244995133763E-2</v>
      </c>
      <c r="P24" s="72">
        <f t="shared" si="24"/>
        <v>1.0827763902425007E-2</v>
      </c>
      <c r="Q24" s="73">
        <f t="shared" ref="Q24:V24" si="25">Q23/Q$16</f>
        <v>1.8779027013425365E-2</v>
      </c>
      <c r="R24" s="70">
        <f t="shared" si="25"/>
        <v>1.1634473943143294E-2</v>
      </c>
      <c r="S24" s="82">
        <f t="shared" si="25"/>
        <v>1.3385884637266232E-2</v>
      </c>
      <c r="T24" s="82">
        <f t="shared" si="25"/>
        <v>1.1931072074485542E-2</v>
      </c>
      <c r="U24" s="72">
        <f t="shared" si="25"/>
        <v>1.3934946826481409E-2</v>
      </c>
      <c r="V24" s="73">
        <f t="shared" si="25"/>
        <v>2.9426190963970904E-3</v>
      </c>
      <c r="W24" s="82">
        <f t="shared" ref="W24" si="26">W23/W$16</f>
        <v>9.1619030830674842E-3</v>
      </c>
      <c r="X24" s="74">
        <f>W24-V24</f>
        <v>6.2192839866703938E-3</v>
      </c>
      <c r="Y24" s="75">
        <f>W24-R24</f>
        <v>-2.4725708600758095E-3</v>
      </c>
      <c r="Z24" s="76">
        <f>K24-F24</f>
        <v>-0.10231393031771387</v>
      </c>
      <c r="AA24" s="328">
        <f>P24-K24</f>
        <v>-1.2009812346138758E-2</v>
      </c>
      <c r="AB24" s="77">
        <f>U24-P24</f>
        <v>3.1071829240564026E-3</v>
      </c>
    </row>
    <row r="25" spans="1:30" s="100" customFormat="1" x14ac:dyDescent="0.45">
      <c r="A25" s="23"/>
      <c r="B25" s="88" t="s">
        <v>25</v>
      </c>
      <c r="C25" s="89"/>
      <c r="D25" s="89"/>
      <c r="E25" s="90"/>
      <c r="F25" s="93">
        <f>F26+F27+F28+F29+F30+F31</f>
        <v>819782.49500000011</v>
      </c>
      <c r="G25" s="94">
        <f t="shared" ref="G25:W25" si="27">G26+G27+G28+G29+G30+G31</f>
        <v>156531.50900000002</v>
      </c>
      <c r="H25" s="91">
        <f t="shared" si="27"/>
        <v>167312.94</v>
      </c>
      <c r="I25" s="91">
        <f t="shared" si="27"/>
        <v>207768.39100000003</v>
      </c>
      <c r="J25" s="92">
        <f t="shared" si="27"/>
        <v>196570.37399999998</v>
      </c>
      <c r="K25" s="93">
        <f t="shared" si="27"/>
        <v>728183.21400000015</v>
      </c>
      <c r="L25" s="94">
        <f t="shared" si="27"/>
        <v>182708.92</v>
      </c>
      <c r="M25" s="91">
        <f t="shared" si="27"/>
        <v>254598.00300000003</v>
      </c>
      <c r="N25" s="91">
        <f t="shared" si="27"/>
        <v>199188.66699999999</v>
      </c>
      <c r="O25" s="92">
        <f t="shared" si="27"/>
        <v>260061.57599999997</v>
      </c>
      <c r="P25" s="93">
        <f t="shared" si="27"/>
        <v>896557.16599999997</v>
      </c>
      <c r="Q25" s="94">
        <f t="shared" si="27"/>
        <v>233815.14299999998</v>
      </c>
      <c r="R25" s="91">
        <f t="shared" si="27"/>
        <v>285162.56300000002</v>
      </c>
      <c r="S25" s="92">
        <f t="shared" si="27"/>
        <v>326650.34000000003</v>
      </c>
      <c r="T25" s="92">
        <f t="shared" si="27"/>
        <v>401049.196</v>
      </c>
      <c r="U25" s="93">
        <f t="shared" si="27"/>
        <v>1246677.2419999999</v>
      </c>
      <c r="V25" s="94">
        <f t="shared" si="27"/>
        <v>211120.154026</v>
      </c>
      <c r="W25" s="94">
        <f t="shared" si="27"/>
        <v>261344.93895400001</v>
      </c>
      <c r="X25" s="338">
        <f t="shared" ref="X25:X32" si="28">IFERROR(IF(V25&lt;0,-(W25/V25-1),(W25/V25-1)),"-")</f>
        <v>0.2378966857035103</v>
      </c>
      <c r="Y25" s="339">
        <f t="shared" ref="Y25:Y32" si="29">IFERROR(IF(R25&lt;0,-(W25/R25-1),(W25/R25-1)),"-")</f>
        <v>-8.3522969478991516E-2</v>
      </c>
      <c r="Z25" s="340">
        <f t="shared" ref="Z25:Z32" si="30">IFERROR(IF(F25&lt;0,-(K25/F25-1),(K25/F25)-1),"-")</f>
        <v>-0.11173607823865517</v>
      </c>
      <c r="AA25" s="336">
        <f t="shared" ref="AA25:AA32" si="31">IFERROR(IF(K25&lt;0,-(P25/K25-1),(P25/K25-1)),"-")</f>
        <v>0.23122470933530725</v>
      </c>
      <c r="AB25" s="222">
        <f t="shared" ref="AB25:AB32" si="32">IFERROR(IF(P25&lt;0,-(U25/P25-1),(U25/P25-1)),"-")</f>
        <v>0.39051617596462318</v>
      </c>
      <c r="AC25" s="318"/>
      <c r="AD25" s="319"/>
    </row>
    <row r="26" spans="1:30" x14ac:dyDescent="0.45">
      <c r="A26" s="23"/>
      <c r="B26" s="48"/>
      <c r="C26" s="101" t="s">
        <v>94</v>
      </c>
      <c r="D26" s="102"/>
      <c r="E26" s="103"/>
      <c r="F26" s="106">
        <v>161722.63400000002</v>
      </c>
      <c r="G26" s="107">
        <v>27075.241000000002</v>
      </c>
      <c r="H26" s="104">
        <v>42872.527999999998</v>
      </c>
      <c r="I26" s="104">
        <v>65181.978999999992</v>
      </c>
      <c r="J26" s="105">
        <v>55619.978000000003</v>
      </c>
      <c r="K26" s="106">
        <v>190749.72600000002</v>
      </c>
      <c r="L26" s="107">
        <v>53322.852000000006</v>
      </c>
      <c r="M26" s="104">
        <v>101840.077</v>
      </c>
      <c r="N26" s="104">
        <v>67778.922999999995</v>
      </c>
      <c r="O26" s="105">
        <v>108224.33699999998</v>
      </c>
      <c r="P26" s="106">
        <v>331166.18900000001</v>
      </c>
      <c r="Q26" s="107">
        <v>84730.115999999995</v>
      </c>
      <c r="R26" s="104">
        <v>93401.400999999998</v>
      </c>
      <c r="S26" s="105">
        <v>80822.716</v>
      </c>
      <c r="T26" s="105">
        <v>94783.774000000005</v>
      </c>
      <c r="U26" s="106">
        <v>353738.00699999998</v>
      </c>
      <c r="V26" s="107">
        <v>110530.67105</v>
      </c>
      <c r="W26" s="105">
        <v>96864.362473999994</v>
      </c>
      <c r="X26" s="108">
        <f t="shared" si="28"/>
        <v>-0.1236426816753684</v>
      </c>
      <c r="Y26" s="109">
        <f t="shared" si="29"/>
        <v>3.7076119168705013E-2</v>
      </c>
      <c r="Z26" s="330">
        <f>IFERROR(IF(F26&lt;0,-(K26/F26-1),(K26/F26)-1),"-")</f>
        <v>0.17948688617080033</v>
      </c>
      <c r="AA26" s="330">
        <f>IFERROR(IF(K26&lt;0,-(P26/K26-1),(P26/K26-1)),"-")</f>
        <v>0.73612930379779407</v>
      </c>
      <c r="AB26" s="111">
        <f>IFERROR(IF(P26&lt;0,-(U26/P26-1),(U26/P26-1)),"-")</f>
        <v>6.8158582457220396E-2</v>
      </c>
      <c r="AC26" s="318"/>
      <c r="AD26" s="319"/>
    </row>
    <row r="27" spans="1:30" x14ac:dyDescent="0.45">
      <c r="A27" s="23"/>
      <c r="B27" s="48"/>
      <c r="C27" s="56" t="s">
        <v>26</v>
      </c>
      <c r="D27" s="307"/>
      <c r="E27" s="57"/>
      <c r="F27" s="85">
        <v>295716.75900000002</v>
      </c>
      <c r="G27" s="86">
        <v>53912.658000000003</v>
      </c>
      <c r="H27" s="83">
        <v>52473.728999999999</v>
      </c>
      <c r="I27" s="83">
        <v>49199.446000000004</v>
      </c>
      <c r="J27" s="84">
        <v>28003.909</v>
      </c>
      <c r="K27" s="85">
        <v>183589.742</v>
      </c>
      <c r="L27" s="86">
        <v>35796.254999999997</v>
      </c>
      <c r="M27" s="83">
        <v>40554.218999999997</v>
      </c>
      <c r="N27" s="83">
        <v>40329.680999999997</v>
      </c>
      <c r="O27" s="84">
        <v>34191.148000000001</v>
      </c>
      <c r="P27" s="85">
        <v>150871.30300000001</v>
      </c>
      <c r="Q27" s="86">
        <v>35782.233999999997</v>
      </c>
      <c r="R27" s="83">
        <v>40173.951999999997</v>
      </c>
      <c r="S27" s="84">
        <v>59648.495999999999</v>
      </c>
      <c r="T27" s="84">
        <v>57749.498</v>
      </c>
      <c r="U27" s="85">
        <v>193354.17999999996</v>
      </c>
      <c r="V27" s="86">
        <v>51605.745383000001</v>
      </c>
      <c r="W27" s="84">
        <v>50071.279759999998</v>
      </c>
      <c r="X27" s="62">
        <f t="shared" si="28"/>
        <v>-2.9734395106818634E-2</v>
      </c>
      <c r="Y27" s="63">
        <f t="shared" si="29"/>
        <v>0.24636181573572857</v>
      </c>
      <c r="Z27" s="64">
        <f>IFERROR(IF(F27&lt;0,-(K27/F27-1),(K27/F27)-1),"-")</f>
        <v>-0.37917031614701291</v>
      </c>
      <c r="AA27" s="81">
        <f>IFERROR(IF(K27&lt;0,-(P27/K27-1),(P27/K27-1)),"-")</f>
        <v>-0.17821496257672165</v>
      </c>
      <c r="AB27" s="65">
        <f>IFERROR(IF(P27&lt;0,-(U27/P27-1),(U27/P27-1)),"-")</f>
        <v>0.28158354939109898</v>
      </c>
      <c r="AC27" s="318"/>
      <c r="AD27" s="319"/>
    </row>
    <row r="28" spans="1:30" x14ac:dyDescent="0.45">
      <c r="A28" s="23"/>
      <c r="B28" s="48"/>
      <c r="C28" s="56" t="s">
        <v>27</v>
      </c>
      <c r="D28" s="12"/>
      <c r="E28" s="57"/>
      <c r="F28" s="114">
        <v>202293.541</v>
      </c>
      <c r="G28" s="115">
        <v>35632.499000000003</v>
      </c>
      <c r="H28" s="112">
        <v>30642.44</v>
      </c>
      <c r="I28" s="112">
        <v>48250.156999999999</v>
      </c>
      <c r="J28" s="113">
        <v>72689.081999999995</v>
      </c>
      <c r="K28" s="114">
        <v>187214.17800000001</v>
      </c>
      <c r="L28" s="115">
        <v>57990.993999999999</v>
      </c>
      <c r="M28" s="112">
        <v>78300.19</v>
      </c>
      <c r="N28" s="112">
        <v>54763.211000000003</v>
      </c>
      <c r="O28" s="116">
        <v>80913.767999999996</v>
      </c>
      <c r="P28" s="114">
        <v>271968.163</v>
      </c>
      <c r="Q28" s="115">
        <v>76132.600999999995</v>
      </c>
      <c r="R28" s="112">
        <v>95324.57</v>
      </c>
      <c r="S28" s="113">
        <v>70041.046000000002</v>
      </c>
      <c r="T28" s="113">
        <v>118054.853</v>
      </c>
      <c r="U28" s="114">
        <v>359553.07</v>
      </c>
      <c r="V28" s="115">
        <v>55947.169162999999</v>
      </c>
      <c r="W28" s="113">
        <v>81715.867887</v>
      </c>
      <c r="X28" s="62">
        <f t="shared" si="28"/>
        <v>0.46058985842382572</v>
      </c>
      <c r="Y28" s="63">
        <f t="shared" si="29"/>
        <v>-0.14276174666195718</v>
      </c>
      <c r="Z28" s="81">
        <f t="shared" si="30"/>
        <v>-7.4541989454818935E-2</v>
      </c>
      <c r="AA28" s="81">
        <f t="shared" si="31"/>
        <v>0.45271135928604722</v>
      </c>
      <c r="AB28" s="65">
        <f t="shared" si="32"/>
        <v>0.32204102875085416</v>
      </c>
      <c r="AC28" s="318"/>
      <c r="AD28" s="319"/>
    </row>
    <row r="29" spans="1:30" x14ac:dyDescent="0.45">
      <c r="A29" s="23"/>
      <c r="B29" s="48"/>
      <c r="C29" s="56" t="s">
        <v>28</v>
      </c>
      <c r="D29" s="12"/>
      <c r="E29" s="57"/>
      <c r="F29" s="114">
        <v>68370.551999999996</v>
      </c>
      <c r="G29" s="115">
        <v>11098.007</v>
      </c>
      <c r="H29" s="112">
        <v>9652.7790000000005</v>
      </c>
      <c r="I29" s="112">
        <v>9272.6769999999997</v>
      </c>
      <c r="J29" s="113">
        <v>13600.294</v>
      </c>
      <c r="K29" s="114">
        <v>43623.756999999998</v>
      </c>
      <c r="L29" s="115">
        <v>10594.424000000001</v>
      </c>
      <c r="M29" s="112">
        <v>9493.89</v>
      </c>
      <c r="N29" s="112">
        <v>10173.721</v>
      </c>
      <c r="O29" s="116">
        <v>12323.764999999999</v>
      </c>
      <c r="P29" s="114">
        <v>42585.8</v>
      </c>
      <c r="Q29" s="115">
        <v>7443.3779999999997</v>
      </c>
      <c r="R29" s="112">
        <v>7967.0010000000002</v>
      </c>
      <c r="S29" s="113">
        <v>20485.769</v>
      </c>
      <c r="T29" s="113">
        <v>46356.909</v>
      </c>
      <c r="U29" s="114">
        <v>82253.057000000001</v>
      </c>
      <c r="V29" s="115">
        <v>17477.744897</v>
      </c>
      <c r="W29" s="113">
        <v>11306.529387</v>
      </c>
      <c r="X29" s="62">
        <f t="shared" si="28"/>
        <v>-0.3530899178565805</v>
      </c>
      <c r="Y29" s="63">
        <f t="shared" si="29"/>
        <v>0.4191700725279186</v>
      </c>
      <c r="Z29" s="81">
        <f t="shared" si="30"/>
        <v>-0.36195107800212001</v>
      </c>
      <c r="AA29" s="81">
        <f t="shared" si="31"/>
        <v>-2.3793388542852845E-2</v>
      </c>
      <c r="AB29" s="65">
        <f t="shared" si="32"/>
        <v>0.93146675652447519</v>
      </c>
      <c r="AC29" s="318"/>
      <c r="AD29" s="319"/>
    </row>
    <row r="30" spans="1:30" x14ac:dyDescent="0.45">
      <c r="A30" s="23"/>
      <c r="B30" s="48"/>
      <c r="C30" s="56" t="s">
        <v>29</v>
      </c>
      <c r="D30" s="12"/>
      <c r="E30" s="57"/>
      <c r="F30" s="114">
        <v>46541.464999999997</v>
      </c>
      <c r="G30" s="115">
        <v>14611.312</v>
      </c>
      <c r="H30" s="112">
        <v>16046.296</v>
      </c>
      <c r="I30" s="112">
        <v>17879.835999999999</v>
      </c>
      <c r="J30" s="113">
        <v>10782.027</v>
      </c>
      <c r="K30" s="114">
        <v>59319.470999999998</v>
      </c>
      <c r="L30" s="115">
        <v>9200.4359999999997</v>
      </c>
      <c r="M30" s="112">
        <v>9887.7929999999997</v>
      </c>
      <c r="N30" s="112">
        <v>10960.644</v>
      </c>
      <c r="O30" s="116">
        <v>6764.2250000000004</v>
      </c>
      <c r="P30" s="114">
        <v>36813.097999999998</v>
      </c>
      <c r="Q30" s="115">
        <v>10027.334999999999</v>
      </c>
      <c r="R30" s="112">
        <v>27428.981</v>
      </c>
      <c r="S30" s="113">
        <v>70611.209000000003</v>
      </c>
      <c r="T30" s="113">
        <v>58959.502</v>
      </c>
      <c r="U30" s="114">
        <v>167027.027</v>
      </c>
      <c r="V30" s="115">
        <v>-53224.279748000001</v>
      </c>
      <c r="W30" s="113">
        <v>-8392.1436049999993</v>
      </c>
      <c r="X30" s="62">
        <f t="shared" si="28"/>
        <v>0.84232490050153563</v>
      </c>
      <c r="Y30" s="63">
        <f t="shared" si="29"/>
        <v>-1.3059590002632617</v>
      </c>
      <c r="Z30" s="81">
        <f t="shared" si="30"/>
        <v>0.2745510052165312</v>
      </c>
      <c r="AA30" s="81">
        <f t="shared" si="31"/>
        <v>-0.37940953654155141</v>
      </c>
      <c r="AB30" s="65">
        <f t="shared" si="32"/>
        <v>3.5371630227915078</v>
      </c>
      <c r="AC30" s="318"/>
      <c r="AD30" s="319"/>
    </row>
    <row r="31" spans="1:30" x14ac:dyDescent="0.45">
      <c r="A31" s="23"/>
      <c r="B31" s="48"/>
      <c r="C31" s="56" t="s">
        <v>30</v>
      </c>
      <c r="D31" s="12"/>
      <c r="E31" s="57"/>
      <c r="F31" s="114">
        <v>45137.544000000111</v>
      </c>
      <c r="G31" s="115">
        <v>14201.792000000016</v>
      </c>
      <c r="H31" s="112">
        <v>15625.168000000005</v>
      </c>
      <c r="I31" s="112">
        <v>17984.296000000031</v>
      </c>
      <c r="J31" s="113">
        <v>15875.084000000003</v>
      </c>
      <c r="K31" s="114">
        <v>63686.3400000002</v>
      </c>
      <c r="L31" s="115">
        <v>15803.959000000032</v>
      </c>
      <c r="M31" s="112">
        <v>14521.834000000032</v>
      </c>
      <c r="N31" s="112">
        <v>15182.486999999994</v>
      </c>
      <c r="O31" s="116">
        <v>17644.332999999984</v>
      </c>
      <c r="P31" s="114">
        <v>63152.612999999896</v>
      </c>
      <c r="Q31" s="115">
        <v>19699.478999999992</v>
      </c>
      <c r="R31" s="112">
        <v>20866.657999999996</v>
      </c>
      <c r="S31" s="113">
        <v>25041.103999999992</v>
      </c>
      <c r="T31" s="113">
        <v>25144.660000000033</v>
      </c>
      <c r="U31" s="114">
        <v>90751.900999999838</v>
      </c>
      <c r="V31" s="115">
        <v>28783.103280999989</v>
      </c>
      <c r="W31" s="113">
        <v>29779.043051000015</v>
      </c>
      <c r="X31" s="62">
        <f t="shared" si="28"/>
        <v>3.460154244929714E-2</v>
      </c>
      <c r="Y31" s="63">
        <f t="shared" si="29"/>
        <v>0.42711128207497451</v>
      </c>
      <c r="Z31" s="81">
        <f t="shared" si="30"/>
        <v>0.41093941664172173</v>
      </c>
      <c r="AA31" s="81">
        <f t="shared" si="31"/>
        <v>-8.3805569608852437E-3</v>
      </c>
      <c r="AB31" s="65">
        <f t="shared" si="32"/>
        <v>0.4370252739977678</v>
      </c>
      <c r="AC31" s="293"/>
      <c r="AD31" s="302"/>
    </row>
    <row r="32" spans="1:30" s="36" customFormat="1" x14ac:dyDescent="0.45">
      <c r="A32" s="23"/>
      <c r="B32" s="88" t="s">
        <v>31</v>
      </c>
      <c r="C32" s="89"/>
      <c r="D32" s="89"/>
      <c r="E32" s="90"/>
      <c r="F32" s="93">
        <f t="shared" ref="F32:W32" si="33">F6-F25</f>
        <v>300251.46899999981</v>
      </c>
      <c r="G32" s="94">
        <f t="shared" si="33"/>
        <v>99118.883999999991</v>
      </c>
      <c r="H32" s="91">
        <f t="shared" si="33"/>
        <v>32143.965999999986</v>
      </c>
      <c r="I32" s="91">
        <f t="shared" si="33"/>
        <v>29655.986999999965</v>
      </c>
      <c r="J32" s="92">
        <f t="shared" si="33"/>
        <v>198377.45000000004</v>
      </c>
      <c r="K32" s="93">
        <f t="shared" si="33"/>
        <v>359296.28599999985</v>
      </c>
      <c r="L32" s="94">
        <f t="shared" si="33"/>
        <v>338937.20499999996</v>
      </c>
      <c r="M32" s="91">
        <f t="shared" si="33"/>
        <v>174776.348</v>
      </c>
      <c r="N32" s="91">
        <f t="shared" si="33"/>
        <v>167590.302</v>
      </c>
      <c r="O32" s="92">
        <f t="shared" si="33"/>
        <v>92566.898000000016</v>
      </c>
      <c r="P32" s="95">
        <f t="shared" si="33"/>
        <v>773870.75300000003</v>
      </c>
      <c r="Q32" s="94">
        <f t="shared" si="33"/>
        <v>227177.95699999999</v>
      </c>
      <c r="R32" s="91">
        <f t="shared" si="33"/>
        <v>174185.49399999995</v>
      </c>
      <c r="S32" s="92">
        <f t="shared" si="33"/>
        <v>195289.38999999996</v>
      </c>
      <c r="T32" s="92">
        <f t="shared" si="33"/>
        <v>42986.408999999985</v>
      </c>
      <c r="U32" s="95">
        <f t="shared" ref="U32" si="34">SUM(Q32:T32)</f>
        <v>639639.24999999988</v>
      </c>
      <c r="V32" s="94">
        <f t="shared" si="33"/>
        <v>311887.05029899999</v>
      </c>
      <c r="W32" s="92">
        <f t="shared" si="33"/>
        <v>162315.62184899999</v>
      </c>
      <c r="X32" s="96">
        <f t="shared" si="28"/>
        <v>-0.47956921682579901</v>
      </c>
      <c r="Y32" s="97">
        <f t="shared" si="29"/>
        <v>-6.8145009543676305E-2</v>
      </c>
      <c r="Z32" s="98">
        <f t="shared" si="30"/>
        <v>0.19665121771644056</v>
      </c>
      <c r="AA32" s="329">
        <f t="shared" si="31"/>
        <v>1.1538512452088088</v>
      </c>
      <c r="AB32" s="99">
        <f t="shared" si="32"/>
        <v>-0.17345467893654865</v>
      </c>
      <c r="AC32" s="7"/>
      <c r="AD32" s="316"/>
    </row>
    <row r="33" spans="1:30" s="129" customFormat="1" x14ac:dyDescent="0.45">
      <c r="A33" s="23"/>
      <c r="B33" s="117"/>
      <c r="C33" s="118" t="s">
        <v>32</v>
      </c>
      <c r="D33" s="119"/>
      <c r="E33" s="120"/>
      <c r="F33" s="123">
        <f t="shared" ref="F33:W33" si="35">F32/F6</f>
        <v>0.26807353941991696</v>
      </c>
      <c r="G33" s="124">
        <f t="shared" si="35"/>
        <v>0.38771262127494555</v>
      </c>
      <c r="H33" s="121">
        <f t="shared" si="35"/>
        <v>0.16115744821590677</v>
      </c>
      <c r="I33" s="121">
        <f t="shared" si="35"/>
        <v>0.12490708515197191</v>
      </c>
      <c r="J33" s="122">
        <f t="shared" si="35"/>
        <v>0.50228774016488831</v>
      </c>
      <c r="K33" s="123">
        <f t="shared" si="35"/>
        <v>0.33039361753485913</v>
      </c>
      <c r="L33" s="124">
        <f t="shared" si="35"/>
        <v>0.64974546681430823</v>
      </c>
      <c r="M33" s="121">
        <f t="shared" si="35"/>
        <v>0.40704887842730036</v>
      </c>
      <c r="N33" s="121">
        <f t="shared" si="35"/>
        <v>0.45692451357536806</v>
      </c>
      <c r="O33" s="122">
        <f t="shared" si="35"/>
        <v>0.2625054549622105</v>
      </c>
      <c r="P33" s="123">
        <f t="shared" si="35"/>
        <v>0.46327695089248566</v>
      </c>
      <c r="Q33" s="124">
        <f t="shared" si="35"/>
        <v>0.49280120895518825</v>
      </c>
      <c r="R33" s="121">
        <f t="shared" si="35"/>
        <v>0.37920154737913686</v>
      </c>
      <c r="S33" s="122">
        <f t="shared" si="35"/>
        <v>0.37416080588461809</v>
      </c>
      <c r="T33" s="122">
        <f t="shared" si="35"/>
        <v>9.6808473275470749E-2</v>
      </c>
      <c r="U33" s="123">
        <f t="shared" si="35"/>
        <v>0.33909434218104684</v>
      </c>
      <c r="V33" s="124">
        <f t="shared" si="35"/>
        <v>0.59633413788539591</v>
      </c>
      <c r="W33" s="122">
        <f t="shared" si="35"/>
        <v>0.38312658025412927</v>
      </c>
      <c r="X33" s="125">
        <f>W33-V33</f>
        <v>-0.21320755763126664</v>
      </c>
      <c r="Y33" s="126">
        <f>W33-R33</f>
        <v>3.9250328749924068E-3</v>
      </c>
      <c r="Z33" s="127">
        <f>K33-F33</f>
        <v>6.2320078114942168E-2</v>
      </c>
      <c r="AA33" s="210">
        <f>P33-K33</f>
        <v>0.13288333335762653</v>
      </c>
      <c r="AB33" s="128">
        <f>U33-P33</f>
        <v>-0.12418260871143882</v>
      </c>
      <c r="AD33" s="321"/>
    </row>
    <row r="34" spans="1:30" s="36" customFormat="1" x14ac:dyDescent="0.45">
      <c r="A34" s="23"/>
      <c r="B34" s="88"/>
      <c r="C34" s="130" t="s">
        <v>33</v>
      </c>
      <c r="D34" s="130"/>
      <c r="E34" s="131"/>
      <c r="F34" s="133">
        <v>305830.21099999984</v>
      </c>
      <c r="G34" s="134">
        <v>106165.40199999999</v>
      </c>
      <c r="H34" s="132">
        <v>41743.860999999983</v>
      </c>
      <c r="I34" s="132">
        <v>39543.601999999963</v>
      </c>
      <c r="J34" s="135">
        <v>209455.57100000005</v>
      </c>
      <c r="K34" s="133">
        <v>396908.43499999982</v>
      </c>
      <c r="L34" s="134">
        <v>348947.28099999996</v>
      </c>
      <c r="M34" s="132">
        <v>185479.416</v>
      </c>
      <c r="N34" s="132">
        <v>178393.421</v>
      </c>
      <c r="O34" s="135">
        <v>105203.57800000002</v>
      </c>
      <c r="P34" s="136">
        <v>818023.696</v>
      </c>
      <c r="Q34" s="134">
        <v>242089.223</v>
      </c>
      <c r="R34" s="132">
        <v>190761.00599999996</v>
      </c>
      <c r="S34" s="135">
        <v>212724.52099999998</v>
      </c>
      <c r="T34" s="135">
        <v>61612.087999999989</v>
      </c>
      <c r="U34" s="136">
        <v>707186.83799999987</v>
      </c>
      <c r="V34" s="134">
        <v>331297.25637099997</v>
      </c>
      <c r="W34" s="135">
        <v>182927.95283899998</v>
      </c>
      <c r="X34" s="96">
        <f>IFERROR(IF(V34&lt;0,-(W34/V34-1),(W34/V34-1)),"-")</f>
        <v>-0.44784344173937285</v>
      </c>
      <c r="Y34" s="97">
        <f>IFERROR(IF(R34&lt;0,-(W34/R34-1),(W34/R34-1)),"-")</f>
        <v>-4.1062129652430057E-2</v>
      </c>
      <c r="Z34" s="98">
        <f>IFERROR(IF(F34&lt;0,-(K34/F34-1),(K34/F34)-1),"-")</f>
        <v>0.29780649760595446</v>
      </c>
      <c r="AA34" s="329">
        <f>IFERROR(IF(K34&lt;0,-(P34/K34-1),(P34/K34-1)),"-")</f>
        <v>1.0609884393109468</v>
      </c>
      <c r="AB34" s="99">
        <f>IFERROR(IF(P34&lt;0,-(U34/P34-1),(U34/P34-1)),"-")</f>
        <v>-0.13549345641449506</v>
      </c>
      <c r="AC34" s="293"/>
      <c r="AD34" s="302"/>
    </row>
    <row r="35" spans="1:30" s="129" customFormat="1" x14ac:dyDescent="0.45">
      <c r="A35" s="23"/>
      <c r="B35" s="117"/>
      <c r="C35" s="118" t="s">
        <v>34</v>
      </c>
      <c r="D35" s="119"/>
      <c r="E35" s="120"/>
      <c r="F35" s="123">
        <f t="shared" ref="F35:W35" si="36">F34/F6</f>
        <v>0.27305440801793385</v>
      </c>
      <c r="G35" s="124">
        <f t="shared" si="36"/>
        <v>0.41527572382804817</v>
      </c>
      <c r="H35" s="121">
        <f t="shared" si="36"/>
        <v>0.20928761925144865</v>
      </c>
      <c r="I35" s="121">
        <f t="shared" si="36"/>
        <v>0.16655240853152814</v>
      </c>
      <c r="J35" s="122">
        <f t="shared" si="36"/>
        <v>0.53033732121537158</v>
      </c>
      <c r="K35" s="123">
        <f t="shared" si="36"/>
        <v>0.36498015364887321</v>
      </c>
      <c r="L35" s="124">
        <f t="shared" si="36"/>
        <v>0.66893486652469614</v>
      </c>
      <c r="M35" s="121">
        <f t="shared" si="36"/>
        <v>0.43197600314975493</v>
      </c>
      <c r="N35" s="121">
        <f t="shared" si="36"/>
        <v>0.48637854423981441</v>
      </c>
      <c r="O35" s="122">
        <f t="shared" si="36"/>
        <v>0.29834113169204829</v>
      </c>
      <c r="P35" s="123">
        <f t="shared" si="36"/>
        <v>0.4897090659797575</v>
      </c>
      <c r="Q35" s="124">
        <f t="shared" si="36"/>
        <v>0.52514717248479426</v>
      </c>
      <c r="R35" s="121">
        <f t="shared" si="36"/>
        <v>0.41528641101882352</v>
      </c>
      <c r="S35" s="122">
        <f t="shared" si="36"/>
        <v>0.40756529685908366</v>
      </c>
      <c r="T35" s="122">
        <f t="shared" si="36"/>
        <v>0.13875483701357685</v>
      </c>
      <c r="U35" s="123">
        <f t="shared" si="36"/>
        <v>0.37490359703646164</v>
      </c>
      <c r="V35" s="124">
        <f t="shared" si="36"/>
        <v>0.63344683138462032</v>
      </c>
      <c r="W35" s="122">
        <f t="shared" si="36"/>
        <v>0.43177951823573341</v>
      </c>
      <c r="X35" s="125">
        <f>W35-V35</f>
        <v>-0.20166731314888692</v>
      </c>
      <c r="Y35" s="126">
        <f>W35-R35</f>
        <v>1.6493107216909886E-2</v>
      </c>
      <c r="Z35" s="127">
        <f>K35-F35</f>
        <v>9.1925745630939359E-2</v>
      </c>
      <c r="AA35" s="210">
        <f>P35-K35</f>
        <v>0.12472891233088429</v>
      </c>
      <c r="AB35" s="128">
        <f>U35-P35</f>
        <v>-0.11480546894329585</v>
      </c>
      <c r="AD35" s="321"/>
    </row>
    <row r="36" spans="1:30" s="36" customFormat="1" x14ac:dyDescent="0.45">
      <c r="A36" s="23"/>
      <c r="B36" s="88"/>
      <c r="C36" s="130" t="s">
        <v>91</v>
      </c>
      <c r="D36" s="130"/>
      <c r="E36" s="131"/>
      <c r="F36" s="133">
        <v>352371.67599999986</v>
      </c>
      <c r="G36" s="134">
        <v>120776.71399999999</v>
      </c>
      <c r="H36" s="132">
        <v>57790.156999999985</v>
      </c>
      <c r="I36" s="132">
        <v>57423.437999999966</v>
      </c>
      <c r="J36" s="135">
        <v>220237.59800000006</v>
      </c>
      <c r="K36" s="133">
        <v>456227.90599999984</v>
      </c>
      <c r="L36" s="134">
        <v>358147.71699999995</v>
      </c>
      <c r="M36" s="132">
        <v>195367.209</v>
      </c>
      <c r="N36" s="132">
        <v>189354.065</v>
      </c>
      <c r="O36" s="135">
        <v>111967.80300000003</v>
      </c>
      <c r="P36" s="136">
        <v>854836.79399999999</v>
      </c>
      <c r="Q36" s="134">
        <v>252116.55799999999</v>
      </c>
      <c r="R36" s="132">
        <v>218189.98699999996</v>
      </c>
      <c r="S36" s="135">
        <v>283335.73</v>
      </c>
      <c r="T36" s="135">
        <v>120571.59</v>
      </c>
      <c r="U36" s="136">
        <v>874213.86499999987</v>
      </c>
      <c r="V36" s="134">
        <v>278072.976623</v>
      </c>
      <c r="W36" s="135">
        <v>174535.80923399999</v>
      </c>
      <c r="X36" s="96">
        <f>IFERROR(IF(V36&lt;0,-(W36/V36-1),(W36/V36-1)),"-")</f>
        <v>-0.37233811298884856</v>
      </c>
      <c r="Y36" s="97">
        <f>IFERROR(IF(R36&lt;0,-(W36/R36-1),(W36/R36-1)),"-")</f>
        <v>-0.20007415723435551</v>
      </c>
      <c r="Z36" s="98">
        <f>IFERROR(IF(F36&lt;0,-(K36/F36-1),(K36/F36)-1),"-")</f>
        <v>0.29473489804555131</v>
      </c>
      <c r="AA36" s="329">
        <f>IFERROR(IF(K36&lt;0,-(P36/K36-1),(P36/K36-1)),"-")</f>
        <v>0.87370562553882936</v>
      </c>
      <c r="AB36" s="99">
        <f>IFERROR(IF(P36&lt;0,-(U36/P36-1),(U36/P36-1)),"-")</f>
        <v>2.2667567816459622E-2</v>
      </c>
      <c r="AC36" s="293"/>
      <c r="AD36" s="302"/>
    </row>
    <row r="37" spans="1:30" s="129" customFormat="1" x14ac:dyDescent="0.45">
      <c r="A37" s="23"/>
      <c r="B37" s="117"/>
      <c r="C37" s="118" t="s">
        <v>35</v>
      </c>
      <c r="D37" s="119"/>
      <c r="E37" s="120"/>
      <c r="F37" s="123">
        <f t="shared" ref="F37:W37" si="37">F36/F6</f>
        <v>0.31460802736871279</v>
      </c>
      <c r="G37" s="124">
        <f t="shared" si="37"/>
        <v>0.47242921312465963</v>
      </c>
      <c r="H37" s="121">
        <f t="shared" si="37"/>
        <v>0.28973755864838285</v>
      </c>
      <c r="I37" s="121">
        <f t="shared" si="37"/>
        <v>0.24185990707323224</v>
      </c>
      <c r="J37" s="122">
        <f t="shared" si="37"/>
        <v>0.55763719817329604</v>
      </c>
      <c r="K37" s="123">
        <f t="shared" si="37"/>
        <v>0.41952782190376908</v>
      </c>
      <c r="L37" s="124">
        <f t="shared" si="37"/>
        <v>0.68657217955946659</v>
      </c>
      <c r="M37" s="121">
        <f t="shared" si="37"/>
        <v>0.45500437682175382</v>
      </c>
      <c r="N37" s="121">
        <f t="shared" si="37"/>
        <v>0.51626205699923877</v>
      </c>
      <c r="O37" s="122">
        <f t="shared" si="37"/>
        <v>0.31752343119064186</v>
      </c>
      <c r="P37" s="123">
        <f t="shared" si="37"/>
        <v>0.51174719021204296</v>
      </c>
      <c r="Q37" s="124">
        <f t="shared" si="37"/>
        <v>0.54689876703143714</v>
      </c>
      <c r="R37" s="121">
        <f t="shared" si="37"/>
        <v>0.47499925965725809</v>
      </c>
      <c r="S37" s="122">
        <f t="shared" si="37"/>
        <v>0.54285143229085087</v>
      </c>
      <c r="T37" s="122">
        <f t="shared" si="37"/>
        <v>0.27153586028309601</v>
      </c>
      <c r="U37" s="123">
        <f t="shared" si="37"/>
        <v>0.46345025805987594</v>
      </c>
      <c r="V37" s="124">
        <f t="shared" si="37"/>
        <v>0.53168096791684671</v>
      </c>
      <c r="W37" s="122">
        <f t="shared" si="37"/>
        <v>0.41197086861988613</v>
      </c>
      <c r="X37" s="125">
        <f>W37-V37</f>
        <v>-0.11971009929696058</v>
      </c>
      <c r="Y37" s="126">
        <f>W37-R37</f>
        <v>-6.3028391037371956E-2</v>
      </c>
      <c r="Z37" s="127">
        <f>K37-F37</f>
        <v>0.10491979453505629</v>
      </c>
      <c r="AA37" s="210">
        <f>P37-K37</f>
        <v>9.2219368308273875E-2</v>
      </c>
      <c r="AB37" s="128">
        <f>U37-P37</f>
        <v>-4.8296932152167016E-2</v>
      </c>
      <c r="AD37" s="321"/>
    </row>
    <row r="38" spans="1:30" x14ac:dyDescent="0.45">
      <c r="A38" s="23"/>
      <c r="B38" s="88" t="s">
        <v>36</v>
      </c>
      <c r="C38" s="137"/>
      <c r="D38" s="137"/>
      <c r="E38" s="138"/>
      <c r="F38" s="141">
        <f t="shared" ref="F38:P38" si="38">F39-F42</f>
        <v>60559.554999999993</v>
      </c>
      <c r="G38" s="142">
        <f t="shared" si="38"/>
        <v>11506.214</v>
      </c>
      <c r="H38" s="139">
        <f t="shared" si="38"/>
        <v>4174.3410000000003</v>
      </c>
      <c r="I38" s="139">
        <f t="shared" si="38"/>
        <v>9050.3139999999985</v>
      </c>
      <c r="J38" s="140">
        <f t="shared" si="38"/>
        <v>-22181.945</v>
      </c>
      <c r="K38" s="141">
        <f t="shared" si="38"/>
        <v>2548.9230000000025</v>
      </c>
      <c r="L38" s="142">
        <f t="shared" si="38"/>
        <v>30734.699000000001</v>
      </c>
      <c r="M38" s="139">
        <f t="shared" si="38"/>
        <v>-17825.698</v>
      </c>
      <c r="N38" s="139">
        <f t="shared" si="38"/>
        <v>-25133.742000000002</v>
      </c>
      <c r="O38" s="140">
        <f t="shared" si="38"/>
        <v>-94877.558000000005</v>
      </c>
      <c r="P38" s="141">
        <f t="shared" si="38"/>
        <v>-107102.299</v>
      </c>
      <c r="Q38" s="142">
        <f>Q39-Q42</f>
        <v>44199.773000000001</v>
      </c>
      <c r="R38" s="139">
        <f>R39-R42</f>
        <v>-2364.9239999999991</v>
      </c>
      <c r="S38" s="140">
        <f>S39-S42</f>
        <v>74657.760999999984</v>
      </c>
      <c r="T38" s="140">
        <f>T39-T42</f>
        <v>-5746.0560000000005</v>
      </c>
      <c r="U38" s="141">
        <f t="shared" ref="U38:U45" si="39">SUM(Q38:T38)</f>
        <v>110746.55399999999</v>
      </c>
      <c r="V38" s="142">
        <f>V39-V42</f>
        <v>17755.934239000006</v>
      </c>
      <c r="W38" s="140">
        <f>W39-W42</f>
        <v>94496.03357</v>
      </c>
      <c r="X38" s="96">
        <f t="shared" ref="X38:X46" si="40">IFERROR(IF(V38&lt;0,-(W38/V38-1),(W38/V38-1)),"-")</f>
        <v>4.3219409521378083</v>
      </c>
      <c r="Y38" s="97">
        <f t="shared" ref="Y38:Y46" si="41">IFERROR(IF(R38&lt;0,-(W38/R38-1),(W38/R38-1)),"-")</f>
        <v>40.957323605325179</v>
      </c>
      <c r="Z38" s="143">
        <f t="shared" ref="Z38:Z46" si="42">IFERROR(IF(F38&lt;0,-(K38/F38-1),(K38/F38)-1),"-")</f>
        <v>-0.95791047341744828</v>
      </c>
      <c r="AA38" s="331">
        <f t="shared" ref="AA38:AA46" si="43">IFERROR(IF(K38&lt;0,-(P38/K38-1),(P38/K38-1)),"-")</f>
        <v>-43.018648268307786</v>
      </c>
      <c r="AB38" s="144">
        <f t="shared" ref="AB38:AB46" si="44">IFERROR(IF(P38&lt;0,-(U38/P38-1),(U38/P38-1)),"-")</f>
        <v>2.0340259269317831</v>
      </c>
      <c r="AC38" s="293"/>
      <c r="AD38" s="302"/>
    </row>
    <row r="39" spans="1:30" x14ac:dyDescent="0.45">
      <c r="A39" s="23"/>
      <c r="B39" s="48"/>
      <c r="C39" s="145" t="s">
        <v>37</v>
      </c>
      <c r="D39" s="50"/>
      <c r="E39" s="51"/>
      <c r="F39" s="148">
        <f t="shared" ref="F39:P39" si="45">SUM(F40:F41)</f>
        <v>169638.321</v>
      </c>
      <c r="G39" s="149">
        <f t="shared" si="45"/>
        <v>15457.244000000001</v>
      </c>
      <c r="H39" s="146">
        <f t="shared" si="45"/>
        <v>10833.893</v>
      </c>
      <c r="I39" s="146">
        <f t="shared" si="45"/>
        <v>12969.403999999999</v>
      </c>
      <c r="J39" s="147">
        <f t="shared" si="45"/>
        <v>2785.7850000000003</v>
      </c>
      <c r="K39" s="148">
        <f t="shared" si="45"/>
        <v>42046.325000000004</v>
      </c>
      <c r="L39" s="149">
        <f t="shared" si="45"/>
        <v>38409.144</v>
      </c>
      <c r="M39" s="146">
        <f t="shared" si="45"/>
        <v>1064.4460000000001</v>
      </c>
      <c r="N39" s="146">
        <f t="shared" si="45"/>
        <v>239.53399999999999</v>
      </c>
      <c r="O39" s="147">
        <f t="shared" si="45"/>
        <v>11834.496999999999</v>
      </c>
      <c r="P39" s="148">
        <f t="shared" si="45"/>
        <v>51547.62</v>
      </c>
      <c r="Q39" s="149">
        <f>SUM(Q40:Q41)</f>
        <v>53682.002</v>
      </c>
      <c r="R39" s="146">
        <f>SUM(R40:R41)</f>
        <v>5360.2520000000004</v>
      </c>
      <c r="S39" s="147">
        <f>SUM(S40:S41)</f>
        <v>86339.856999999989</v>
      </c>
      <c r="T39" s="147">
        <f>SUM(T40:T41)</f>
        <v>23933.165000000001</v>
      </c>
      <c r="U39" s="148">
        <f t="shared" si="39"/>
        <v>169315.27599999998</v>
      </c>
      <c r="V39" s="149">
        <f>SUM(V40:V41)</f>
        <v>43688.508037000007</v>
      </c>
      <c r="W39" s="147">
        <f>SUM(W40:W41)</f>
        <v>108873.528538</v>
      </c>
      <c r="X39" s="150">
        <f t="shared" si="40"/>
        <v>1.4920404341982674</v>
      </c>
      <c r="Y39" s="151">
        <f t="shared" si="41"/>
        <v>19.311270540638759</v>
      </c>
      <c r="Z39" s="152">
        <f t="shared" si="42"/>
        <v>-0.75214135136364613</v>
      </c>
      <c r="AA39" s="332">
        <f t="shared" si="43"/>
        <v>0.22597206771340894</v>
      </c>
      <c r="AB39" s="153">
        <f t="shared" si="44"/>
        <v>2.2846380880436374</v>
      </c>
      <c r="AC39" s="293"/>
      <c r="AD39" s="302"/>
    </row>
    <row r="40" spans="1:30" x14ac:dyDescent="0.45">
      <c r="A40" s="23"/>
      <c r="B40" s="48"/>
      <c r="C40" s="154"/>
      <c r="D40" s="101" t="s">
        <v>38</v>
      </c>
      <c r="E40" s="103"/>
      <c r="F40" s="106">
        <v>164576.37299999999</v>
      </c>
      <c r="G40" s="107">
        <v>14454.894</v>
      </c>
      <c r="H40" s="104">
        <v>8012.0290000000005</v>
      </c>
      <c r="I40" s="104">
        <v>11226.361999999999</v>
      </c>
      <c r="J40" s="105">
        <v>2668.53</v>
      </c>
      <c r="K40" s="106">
        <v>36361.815000000002</v>
      </c>
      <c r="L40" s="107">
        <v>37442.853000000003</v>
      </c>
      <c r="M40" s="104">
        <v>93.164000000000001</v>
      </c>
      <c r="N40" s="104">
        <v>-659.08299999999997</v>
      </c>
      <c r="O40" s="105">
        <v>11210.564</v>
      </c>
      <c r="P40" s="155">
        <v>48087.497000000003</v>
      </c>
      <c r="Q40" s="107">
        <v>52836.438999999998</v>
      </c>
      <c r="R40" s="104">
        <v>4697.3580000000002</v>
      </c>
      <c r="S40" s="105">
        <v>82299.695999999996</v>
      </c>
      <c r="T40" s="105">
        <v>18606.04</v>
      </c>
      <c r="U40" s="155">
        <v>158439.533</v>
      </c>
      <c r="V40" s="107">
        <v>37023.265870000003</v>
      </c>
      <c r="W40" s="105">
        <v>101328.53374899999</v>
      </c>
      <c r="X40" s="108">
        <f t="shared" si="40"/>
        <v>1.7368880450686182</v>
      </c>
      <c r="Y40" s="109">
        <f t="shared" si="41"/>
        <v>20.571388373847594</v>
      </c>
      <c r="Z40" s="110">
        <f t="shared" si="42"/>
        <v>-0.77905810939216646</v>
      </c>
      <c r="AA40" s="330">
        <f t="shared" si="43"/>
        <v>0.32247240683667733</v>
      </c>
      <c r="AB40" s="111">
        <f t="shared" si="44"/>
        <v>2.294817632117554</v>
      </c>
      <c r="AC40" s="293"/>
      <c r="AD40" s="302"/>
    </row>
    <row r="41" spans="1:30" x14ac:dyDescent="0.45">
      <c r="A41" s="23"/>
      <c r="B41" s="48"/>
      <c r="C41" s="154"/>
      <c r="D41" s="156" t="s">
        <v>39</v>
      </c>
      <c r="E41" s="157"/>
      <c r="F41" s="160">
        <v>5061.9480000000003</v>
      </c>
      <c r="G41" s="161">
        <v>1002.35</v>
      </c>
      <c r="H41" s="158">
        <v>2821.864</v>
      </c>
      <c r="I41" s="158">
        <v>1743.0419999999999</v>
      </c>
      <c r="J41" s="159">
        <v>117.255</v>
      </c>
      <c r="K41" s="160">
        <v>5684.51</v>
      </c>
      <c r="L41" s="161">
        <v>966.29100000000005</v>
      </c>
      <c r="M41" s="158">
        <v>971.28200000000004</v>
      </c>
      <c r="N41" s="158">
        <v>898.61699999999996</v>
      </c>
      <c r="O41" s="159">
        <v>623.93299999999999</v>
      </c>
      <c r="P41" s="160">
        <v>3460.123</v>
      </c>
      <c r="Q41" s="161">
        <v>845.56299999999999</v>
      </c>
      <c r="R41" s="158">
        <v>662.89400000000001</v>
      </c>
      <c r="S41" s="159">
        <v>4040.1610000000001</v>
      </c>
      <c r="T41" s="159">
        <v>5327.125</v>
      </c>
      <c r="U41" s="160">
        <v>10875.743</v>
      </c>
      <c r="V41" s="161">
        <v>6665.2421670000003</v>
      </c>
      <c r="W41" s="159">
        <v>7544.9947890000003</v>
      </c>
      <c r="X41" s="162">
        <f t="shared" si="40"/>
        <v>0.1319910964909432</v>
      </c>
      <c r="Y41" s="163">
        <f t="shared" si="41"/>
        <v>10.381902369006207</v>
      </c>
      <c r="Z41" s="164">
        <f t="shared" si="42"/>
        <v>0.12298862019127821</v>
      </c>
      <c r="AA41" s="333">
        <f t="shared" si="43"/>
        <v>-0.39130672652524146</v>
      </c>
      <c r="AB41" s="165">
        <f t="shared" si="44"/>
        <v>2.1431665868525482</v>
      </c>
      <c r="AC41" s="293"/>
      <c r="AD41" s="302"/>
    </row>
    <row r="42" spans="1:30" x14ac:dyDescent="0.45">
      <c r="A42" s="23"/>
      <c r="B42" s="48"/>
      <c r="C42" s="145" t="s">
        <v>40</v>
      </c>
      <c r="D42" s="50"/>
      <c r="E42" s="51"/>
      <c r="F42" s="148">
        <f t="shared" ref="F42:P42" si="46">SUM(F43:F44)</f>
        <v>109078.766</v>
      </c>
      <c r="G42" s="149">
        <f t="shared" si="46"/>
        <v>3951.0299999999997</v>
      </c>
      <c r="H42" s="146">
        <f t="shared" si="46"/>
        <v>6659.5519999999997</v>
      </c>
      <c r="I42" s="146">
        <f t="shared" si="46"/>
        <v>3919.09</v>
      </c>
      <c r="J42" s="147">
        <f t="shared" si="46"/>
        <v>24967.73</v>
      </c>
      <c r="K42" s="148">
        <f t="shared" si="46"/>
        <v>39497.402000000002</v>
      </c>
      <c r="L42" s="149">
        <f t="shared" si="46"/>
        <v>7674.4449999999997</v>
      </c>
      <c r="M42" s="146">
        <f t="shared" si="46"/>
        <v>18890.144</v>
      </c>
      <c r="N42" s="146">
        <f t="shared" si="46"/>
        <v>25373.276000000002</v>
      </c>
      <c r="O42" s="147">
        <f t="shared" si="46"/>
        <v>106712.05500000001</v>
      </c>
      <c r="P42" s="166">
        <f t="shared" si="46"/>
        <v>158649.91899999999</v>
      </c>
      <c r="Q42" s="149">
        <f>SUM(Q43:Q44)</f>
        <v>9482.2289999999994</v>
      </c>
      <c r="R42" s="146">
        <f>SUM(R43:R44)</f>
        <v>7725.1759999999995</v>
      </c>
      <c r="S42" s="147">
        <f>SUM(S43:S44)</f>
        <v>11682.096</v>
      </c>
      <c r="T42" s="147">
        <f>SUM(T43:T44)</f>
        <v>29679.221000000001</v>
      </c>
      <c r="U42" s="166">
        <f t="shared" si="39"/>
        <v>58568.721999999994</v>
      </c>
      <c r="V42" s="149">
        <f>SUM(V43:V44)</f>
        <v>25932.573798000001</v>
      </c>
      <c r="W42" s="147">
        <f>SUM(W43:W44)</f>
        <v>14377.494968000001</v>
      </c>
      <c r="X42" s="167">
        <f t="shared" si="40"/>
        <v>-0.44558164260931021</v>
      </c>
      <c r="Y42" s="168">
        <f t="shared" si="41"/>
        <v>0.8611219948904727</v>
      </c>
      <c r="Z42" s="169">
        <f t="shared" si="42"/>
        <v>-0.63790017573172764</v>
      </c>
      <c r="AA42" s="334">
        <f t="shared" si="43"/>
        <v>3.0167178337451155</v>
      </c>
      <c r="AB42" s="170">
        <f t="shared" si="44"/>
        <v>-0.63083043238112213</v>
      </c>
      <c r="AC42" s="293"/>
      <c r="AD42" s="302"/>
    </row>
    <row r="43" spans="1:30" x14ac:dyDescent="0.45">
      <c r="A43" s="23"/>
      <c r="B43" s="48"/>
      <c r="C43" s="154"/>
      <c r="D43" s="101" t="s">
        <v>41</v>
      </c>
      <c r="E43" s="103"/>
      <c r="F43" s="106">
        <v>100861.113</v>
      </c>
      <c r="G43" s="107">
        <v>1405.559</v>
      </c>
      <c r="H43" s="104">
        <v>4387.6459999999997</v>
      </c>
      <c r="I43" s="104">
        <v>839.54700000000003</v>
      </c>
      <c r="J43" s="105">
        <v>24098.039000000001</v>
      </c>
      <c r="K43" s="155">
        <v>30730.791000000001</v>
      </c>
      <c r="L43" s="107">
        <v>6220.3729999999996</v>
      </c>
      <c r="M43" s="104">
        <v>17505.975999999999</v>
      </c>
      <c r="N43" s="104">
        <v>23920.019</v>
      </c>
      <c r="O43" s="105">
        <v>105296.39200000001</v>
      </c>
      <c r="P43" s="171">
        <v>152942.76</v>
      </c>
      <c r="Q43" s="107">
        <v>7772.982</v>
      </c>
      <c r="R43" s="104">
        <v>5665.866</v>
      </c>
      <c r="S43" s="105">
        <v>9919.5619999999999</v>
      </c>
      <c r="T43" s="105">
        <v>28227.129000000001</v>
      </c>
      <c r="U43" s="171">
        <v>51585.539000000004</v>
      </c>
      <c r="V43" s="107">
        <v>24279.338356</v>
      </c>
      <c r="W43" s="105">
        <v>12806.207324000001</v>
      </c>
      <c r="X43" s="62">
        <f t="shared" si="40"/>
        <v>-0.47254710419918489</v>
      </c>
      <c r="Y43" s="63">
        <f t="shared" si="41"/>
        <v>1.2602382979053868</v>
      </c>
      <c r="Z43" s="64">
        <f t="shared" si="42"/>
        <v>-0.69531576555178409</v>
      </c>
      <c r="AA43" s="81">
        <f t="shared" si="43"/>
        <v>3.9768572504365407</v>
      </c>
      <c r="AB43" s="65">
        <f t="shared" si="44"/>
        <v>-0.6627134295209528</v>
      </c>
      <c r="AC43" s="293"/>
      <c r="AD43" s="302"/>
    </row>
    <row r="44" spans="1:30" x14ac:dyDescent="0.45">
      <c r="A44" s="23"/>
      <c r="B44" s="172"/>
      <c r="C44" s="173"/>
      <c r="D44" s="174" t="s">
        <v>42</v>
      </c>
      <c r="E44" s="175"/>
      <c r="F44" s="178">
        <v>8217.6530000000002</v>
      </c>
      <c r="G44" s="179">
        <v>2545.471</v>
      </c>
      <c r="H44" s="176">
        <v>2271.9059999999999</v>
      </c>
      <c r="I44" s="176">
        <v>3079.5430000000001</v>
      </c>
      <c r="J44" s="177">
        <v>869.69100000000003</v>
      </c>
      <c r="K44" s="178">
        <v>8766.6110000000008</v>
      </c>
      <c r="L44" s="179">
        <v>1454.0719999999999</v>
      </c>
      <c r="M44" s="176">
        <v>1384.1679999999999</v>
      </c>
      <c r="N44" s="176">
        <v>1453.2570000000001</v>
      </c>
      <c r="O44" s="177">
        <v>1415.663</v>
      </c>
      <c r="P44" s="85">
        <v>5707.1589999999997</v>
      </c>
      <c r="Q44" s="179">
        <v>1709.2470000000001</v>
      </c>
      <c r="R44" s="176">
        <v>2059.31</v>
      </c>
      <c r="S44" s="177">
        <v>1762.5340000000001</v>
      </c>
      <c r="T44" s="177">
        <v>1452.0920000000001</v>
      </c>
      <c r="U44" s="85">
        <v>6983.1830000000009</v>
      </c>
      <c r="V44" s="179">
        <v>1653.2354419999999</v>
      </c>
      <c r="W44" s="177">
        <v>1571.287644</v>
      </c>
      <c r="X44" s="62">
        <f t="shared" si="40"/>
        <v>-4.9568135256563117E-2</v>
      </c>
      <c r="Y44" s="63">
        <f t="shared" si="41"/>
        <v>-0.23698343425710555</v>
      </c>
      <c r="Z44" s="64">
        <f t="shared" si="42"/>
        <v>6.6802285275370021E-2</v>
      </c>
      <c r="AA44" s="81">
        <f t="shared" si="43"/>
        <v>-0.34898913616675831</v>
      </c>
      <c r="AB44" s="65">
        <f t="shared" si="44"/>
        <v>0.22358304718687561</v>
      </c>
      <c r="AC44" s="293"/>
      <c r="AD44" s="302"/>
    </row>
    <row r="45" spans="1:30" s="36" customFormat="1" x14ac:dyDescent="0.45">
      <c r="A45" s="23"/>
      <c r="B45" s="37" t="s">
        <v>43</v>
      </c>
      <c r="C45" s="38"/>
      <c r="D45" s="38"/>
      <c r="E45" s="39"/>
      <c r="F45" s="182">
        <f t="shared" ref="F45:W45" si="47">F32+F38</f>
        <v>360811.0239999998</v>
      </c>
      <c r="G45" s="183">
        <f t="shared" si="47"/>
        <v>110625.098</v>
      </c>
      <c r="H45" s="180">
        <f t="shared" si="47"/>
        <v>36318.306999999986</v>
      </c>
      <c r="I45" s="180">
        <f t="shared" si="47"/>
        <v>38706.300999999963</v>
      </c>
      <c r="J45" s="181">
        <f t="shared" si="47"/>
        <v>176195.50500000003</v>
      </c>
      <c r="K45" s="182">
        <f t="shared" si="47"/>
        <v>361845.20899999986</v>
      </c>
      <c r="L45" s="183">
        <f t="shared" si="47"/>
        <v>369671.90399999998</v>
      </c>
      <c r="M45" s="180">
        <f t="shared" si="47"/>
        <v>156950.65</v>
      </c>
      <c r="N45" s="180">
        <f t="shared" si="47"/>
        <v>142456.56</v>
      </c>
      <c r="O45" s="181">
        <f t="shared" si="47"/>
        <v>-2310.6599999999889</v>
      </c>
      <c r="P45" s="184">
        <f t="shared" si="47"/>
        <v>666768.45400000003</v>
      </c>
      <c r="Q45" s="183">
        <f t="shared" si="47"/>
        <v>271377.73</v>
      </c>
      <c r="R45" s="180">
        <f t="shared" si="47"/>
        <v>171820.56999999995</v>
      </c>
      <c r="S45" s="181">
        <f t="shared" si="47"/>
        <v>269947.15099999995</v>
      </c>
      <c r="T45" s="181">
        <f t="shared" si="47"/>
        <v>37240.352999999988</v>
      </c>
      <c r="U45" s="184">
        <f t="shared" si="39"/>
        <v>750385.80399999989</v>
      </c>
      <c r="V45" s="183">
        <f t="shared" si="47"/>
        <v>329642.98453800002</v>
      </c>
      <c r="W45" s="181">
        <f t="shared" si="47"/>
        <v>256811.65541899999</v>
      </c>
      <c r="X45" s="96">
        <f t="shared" si="40"/>
        <v>-0.22094002461807072</v>
      </c>
      <c r="Y45" s="97">
        <f t="shared" si="41"/>
        <v>0.49465023552767895</v>
      </c>
      <c r="Z45" s="98">
        <f t="shared" si="42"/>
        <v>2.866278830771174E-3</v>
      </c>
      <c r="AA45" s="329">
        <f t="shared" si="43"/>
        <v>0.84268973974448924</v>
      </c>
      <c r="AB45" s="99">
        <f t="shared" si="44"/>
        <v>0.1254068777524977</v>
      </c>
      <c r="AC45" s="7"/>
      <c r="AD45" s="316"/>
    </row>
    <row r="46" spans="1:30" x14ac:dyDescent="0.45">
      <c r="A46" s="23"/>
      <c r="B46" s="48"/>
      <c r="C46" s="101" t="s">
        <v>44</v>
      </c>
      <c r="D46" s="102"/>
      <c r="E46" s="103"/>
      <c r="F46" s="106">
        <v>109803.912</v>
      </c>
      <c r="G46" s="107">
        <v>17326.59</v>
      </c>
      <c r="H46" s="104">
        <v>15943.851000000001</v>
      </c>
      <c r="I46" s="104">
        <v>8763.7530000000006</v>
      </c>
      <c r="J46" s="105">
        <v>40951.642</v>
      </c>
      <c r="K46" s="106">
        <v>82985.837</v>
      </c>
      <c r="L46" s="107">
        <v>85908.620999999999</v>
      </c>
      <c r="M46" s="104">
        <v>35755.182000000001</v>
      </c>
      <c r="N46" s="104">
        <v>32477.017</v>
      </c>
      <c r="O46" s="105">
        <v>-43639.557000000001</v>
      </c>
      <c r="P46" s="106">
        <v>110501.264</v>
      </c>
      <c r="Q46" s="107">
        <v>77359.592999999993</v>
      </c>
      <c r="R46" s="104">
        <v>30513.023000000001</v>
      </c>
      <c r="S46" s="105">
        <v>91635.744000000006</v>
      </c>
      <c r="T46" s="105">
        <v>30999.821</v>
      </c>
      <c r="U46" s="106">
        <v>230508.18099999998</v>
      </c>
      <c r="V46" s="107">
        <v>84410.67482</v>
      </c>
      <c r="W46" s="105">
        <v>62854.567558000002</v>
      </c>
      <c r="X46" s="108">
        <f t="shared" si="40"/>
        <v>-0.25537181532983744</v>
      </c>
      <c r="Y46" s="109">
        <f t="shared" si="41"/>
        <v>1.0599259390982008</v>
      </c>
      <c r="Z46" s="110">
        <f t="shared" si="42"/>
        <v>-0.24423606146199961</v>
      </c>
      <c r="AA46" s="330">
        <f t="shared" si="43"/>
        <v>0.33156774691565749</v>
      </c>
      <c r="AB46" s="111">
        <f t="shared" si="44"/>
        <v>1.0860230250397858</v>
      </c>
      <c r="AC46" s="293"/>
      <c r="AD46" s="302"/>
    </row>
    <row r="47" spans="1:30" s="195" customFormat="1" x14ac:dyDescent="0.45">
      <c r="A47" s="23"/>
      <c r="B47" s="185"/>
      <c r="C47" s="186" t="s">
        <v>45</v>
      </c>
      <c r="D47" s="187"/>
      <c r="E47" s="188"/>
      <c r="F47" s="191">
        <f>F46/F45</f>
        <v>0.30432526917470254</v>
      </c>
      <c r="G47" s="192">
        <f t="shared" ref="G47:R47" si="48">G46/G45</f>
        <v>0.15662440362312718</v>
      </c>
      <c r="H47" s="189">
        <f t="shared" si="48"/>
        <v>0.43900314516312688</v>
      </c>
      <c r="I47" s="189">
        <f t="shared" si="48"/>
        <v>0.22641670150810869</v>
      </c>
      <c r="J47" s="190">
        <f t="shared" si="48"/>
        <v>0.23242160462606576</v>
      </c>
      <c r="K47" s="191">
        <f t="shared" si="48"/>
        <v>0.22934070960712935</v>
      </c>
      <c r="L47" s="192">
        <f t="shared" si="48"/>
        <v>0.23239153441317523</v>
      </c>
      <c r="M47" s="189">
        <f t="shared" si="48"/>
        <v>0.22781162104139105</v>
      </c>
      <c r="N47" s="189">
        <f t="shared" si="48"/>
        <v>0.22797838864001771</v>
      </c>
      <c r="O47" s="190">
        <f t="shared" si="48"/>
        <v>18.886187063436513</v>
      </c>
      <c r="P47" s="191">
        <f t="shared" si="48"/>
        <v>0.16572659269810025</v>
      </c>
      <c r="Q47" s="192">
        <f t="shared" si="48"/>
        <v>0.2850624220344094</v>
      </c>
      <c r="R47" s="189">
        <f t="shared" si="48"/>
        <v>0.17758655439217791</v>
      </c>
      <c r="S47" s="190">
        <f t="shared" ref="S47:W47" si="49">S46/S45</f>
        <v>0.33945808896497676</v>
      </c>
      <c r="T47" s="190">
        <f t="shared" si="49"/>
        <v>0.83242554118646539</v>
      </c>
      <c r="U47" s="191">
        <f t="shared" si="49"/>
        <v>0.30718622310184324</v>
      </c>
      <c r="V47" s="192">
        <f t="shared" si="49"/>
        <v>0.25606695358101711</v>
      </c>
      <c r="W47" s="190">
        <f t="shared" si="49"/>
        <v>0.24474966860616157</v>
      </c>
      <c r="X47" s="125">
        <f>W47-V47</f>
        <v>-1.131728497485554E-2</v>
      </c>
      <c r="Y47" s="126">
        <f>W47-R47</f>
        <v>6.716311421398366E-2</v>
      </c>
      <c r="Z47" s="193">
        <f>K47-F47</f>
        <v>-7.4984559567573189E-2</v>
      </c>
      <c r="AA47" s="335">
        <f>P47-K47</f>
        <v>-6.36141169090291E-2</v>
      </c>
      <c r="AB47" s="194">
        <f>U47-P47</f>
        <v>0.14145963040374299</v>
      </c>
      <c r="AD47" s="322"/>
    </row>
    <row r="48" spans="1:30" s="36" customFormat="1" x14ac:dyDescent="0.45">
      <c r="A48" s="23"/>
      <c r="B48" s="196" t="s">
        <v>46</v>
      </c>
      <c r="C48" s="197"/>
      <c r="D48" s="197"/>
      <c r="E48" s="198"/>
      <c r="F48" s="201">
        <f t="shared" ref="F48:P48" si="50">F45-F46</f>
        <v>251007.11199999979</v>
      </c>
      <c r="G48" s="202">
        <f t="shared" si="50"/>
        <v>93298.508000000002</v>
      </c>
      <c r="H48" s="199">
        <f t="shared" si="50"/>
        <v>20374.455999999984</v>
      </c>
      <c r="I48" s="199">
        <f t="shared" si="50"/>
        <v>29942.547999999962</v>
      </c>
      <c r="J48" s="200">
        <f t="shared" si="50"/>
        <v>135243.86300000004</v>
      </c>
      <c r="K48" s="201">
        <f t="shared" si="50"/>
        <v>278859.37199999986</v>
      </c>
      <c r="L48" s="202">
        <f t="shared" si="50"/>
        <v>283763.283</v>
      </c>
      <c r="M48" s="199">
        <f t="shared" si="50"/>
        <v>121195.46799999999</v>
      </c>
      <c r="N48" s="199">
        <f t="shared" si="50"/>
        <v>109979.54300000001</v>
      </c>
      <c r="O48" s="200">
        <f t="shared" si="50"/>
        <v>41328.897000000012</v>
      </c>
      <c r="P48" s="201">
        <f t="shared" si="50"/>
        <v>556267.19000000006</v>
      </c>
      <c r="Q48" s="202">
        <f>Q45-Q46</f>
        <v>194018.13699999999</v>
      </c>
      <c r="R48" s="199">
        <f>R45-R46</f>
        <v>141307.54699999996</v>
      </c>
      <c r="S48" s="200">
        <f>S45-S46</f>
        <v>178311.40699999995</v>
      </c>
      <c r="T48" s="200">
        <f>T45-T46</f>
        <v>6240.5319999999883</v>
      </c>
      <c r="U48" s="201">
        <f>SUM(Q48:T48)</f>
        <v>519877.62299999991</v>
      </c>
      <c r="V48" s="202">
        <f>V45-V46</f>
        <v>245232.309718</v>
      </c>
      <c r="W48" s="200">
        <f>W45-W46</f>
        <v>193957.08786099998</v>
      </c>
      <c r="X48" s="203">
        <f>IFERROR(IF(V48&lt;0,-(W48/V48-1),(W48/V48-1)),"-")</f>
        <v>-0.20908836162723798</v>
      </c>
      <c r="Y48" s="204">
        <f>IFERROR(IF(R48&lt;0,-(W48/R48-1),(W48/R48-1)),"-")</f>
        <v>0.37258831519451707</v>
      </c>
      <c r="Z48" s="98">
        <f>IFERROR(IF(F48&lt;0,-(K48/F48-1),(K48/F48)-1),"-")</f>
        <v>0.11096203521117798</v>
      </c>
      <c r="AA48" s="329">
        <f>IFERROR(IF(K48&lt;0,-(P48/K48-1),(P48/K48-1)),"-")</f>
        <v>0.99479467378274222</v>
      </c>
      <c r="AB48" s="99">
        <f>IFERROR(IF(P48&lt;0,-(U48/P48-1),(U48/P48-1)),"-")</f>
        <v>-6.5417424673204549E-2</v>
      </c>
      <c r="AC48" s="7"/>
      <c r="AD48" s="316"/>
    </row>
    <row r="49" spans="1:30" s="195" customFormat="1" x14ac:dyDescent="0.45">
      <c r="A49" s="23"/>
      <c r="B49" s="205"/>
      <c r="C49" s="186" t="s">
        <v>47</v>
      </c>
      <c r="D49" s="187"/>
      <c r="E49" s="188"/>
      <c r="F49" s="208">
        <f t="shared" ref="F49:W49" si="51">F48/F6</f>
        <v>0.22410669682156156</v>
      </c>
      <c r="G49" s="209">
        <f t="shared" si="51"/>
        <v>0.3649456858061626</v>
      </c>
      <c r="H49" s="206">
        <f t="shared" si="51"/>
        <v>0.10214966434904985</v>
      </c>
      <c r="I49" s="206">
        <f t="shared" si="51"/>
        <v>0.12611404208880339</v>
      </c>
      <c r="J49" s="207">
        <f t="shared" si="51"/>
        <v>0.34243475917973415</v>
      </c>
      <c r="K49" s="208">
        <f t="shared" si="51"/>
        <v>0.25642724483541973</v>
      </c>
      <c r="L49" s="209">
        <f t="shared" si="51"/>
        <v>0.54397659524452524</v>
      </c>
      <c r="M49" s="206">
        <f t="shared" si="51"/>
        <v>0.28226061411851772</v>
      </c>
      <c r="N49" s="206">
        <f t="shared" si="51"/>
        <v>0.29985236967062856</v>
      </c>
      <c r="O49" s="207">
        <f t="shared" si="51"/>
        <v>0.11720238167720969</v>
      </c>
      <c r="P49" s="208">
        <f t="shared" si="51"/>
        <v>0.33300879593356464</v>
      </c>
      <c r="Q49" s="209">
        <f t="shared" si="51"/>
        <v>0.42086993709884163</v>
      </c>
      <c r="R49" s="206">
        <f t="shared" si="51"/>
        <v>0.30762630830067922</v>
      </c>
      <c r="S49" s="207">
        <f t="shared" si="51"/>
        <v>0.34163217848926725</v>
      </c>
      <c r="T49" s="207">
        <f t="shared" si="51"/>
        <v>1.4054125231691699E-2</v>
      </c>
      <c r="U49" s="208">
        <f t="shared" si="51"/>
        <v>0.27560466401308437</v>
      </c>
      <c r="V49" s="209">
        <f t="shared" si="51"/>
        <v>0.46888897072555635</v>
      </c>
      <c r="W49" s="207">
        <f t="shared" si="51"/>
        <v>0.45781247018456606</v>
      </c>
      <c r="X49" s="125">
        <f>W49-V49</f>
        <v>-1.1076500540990297E-2</v>
      </c>
      <c r="Y49" s="126">
        <f>W49-R49</f>
        <v>0.15018616188388684</v>
      </c>
      <c r="Z49" s="211">
        <f>K49-F49</f>
        <v>3.2320548013858169E-2</v>
      </c>
      <c r="AA49" s="335">
        <f>P49-K49</f>
        <v>7.6581551098144907E-2</v>
      </c>
      <c r="AB49" s="194">
        <f>U49-P49</f>
        <v>-5.7404131920480272E-2</v>
      </c>
      <c r="AD49" s="322"/>
    </row>
    <row r="50" spans="1:30" s="36" customFormat="1" x14ac:dyDescent="0.45">
      <c r="A50" s="23"/>
      <c r="B50" s="212" t="s">
        <v>48</v>
      </c>
      <c r="C50" s="213"/>
      <c r="D50" s="213"/>
      <c r="E50" s="214"/>
      <c r="F50" s="217">
        <f t="shared" ref="F50:P50" si="52">F48</f>
        <v>251007.11199999979</v>
      </c>
      <c r="G50" s="218">
        <f t="shared" si="52"/>
        <v>93298.508000000002</v>
      </c>
      <c r="H50" s="215">
        <f t="shared" si="52"/>
        <v>20374.455999999984</v>
      </c>
      <c r="I50" s="215">
        <f t="shared" si="52"/>
        <v>29942.547999999962</v>
      </c>
      <c r="J50" s="216">
        <f t="shared" si="52"/>
        <v>135243.86300000004</v>
      </c>
      <c r="K50" s="217">
        <f t="shared" si="52"/>
        <v>278859.37199999986</v>
      </c>
      <c r="L50" s="218">
        <f t="shared" si="52"/>
        <v>283763.283</v>
      </c>
      <c r="M50" s="215">
        <f t="shared" si="52"/>
        <v>121195.46799999999</v>
      </c>
      <c r="N50" s="215">
        <f t="shared" si="52"/>
        <v>109979.54300000001</v>
      </c>
      <c r="O50" s="216">
        <f t="shared" si="52"/>
        <v>41328.897000000012</v>
      </c>
      <c r="P50" s="217">
        <f t="shared" si="52"/>
        <v>556267.19000000006</v>
      </c>
      <c r="Q50" s="218">
        <f>Q48-Q51</f>
        <v>194018.13693099999</v>
      </c>
      <c r="R50" s="215">
        <f>R48-R51</f>
        <v>141307.54693099996</v>
      </c>
      <c r="S50" s="216">
        <v>178311.43517499999</v>
      </c>
      <c r="T50" s="216">
        <v>6240.5393100000801</v>
      </c>
      <c r="U50" s="217">
        <f>SUM(Q50:T50)</f>
        <v>519877.65834700002</v>
      </c>
      <c r="V50" s="218">
        <v>245232.307986</v>
      </c>
      <c r="W50" s="216">
        <v>193957.088926</v>
      </c>
      <c r="X50" s="219">
        <f>IFERROR(IF(V50&lt;0,-(W50/V50-1),(W50/V50-1)),"-")</f>
        <v>-0.20908835169845252</v>
      </c>
      <c r="Y50" s="220">
        <f>IFERROR(IF(R50&lt;0,-(W50/R50-1),(W50/R50-1)),"-")</f>
        <v>0.37258832340149994</v>
      </c>
      <c r="Z50" s="221">
        <f>IFERROR(IF(F50&lt;0,-(K50/F50-1),(K50/F50)-1),"-")</f>
        <v>0.11096203521117798</v>
      </c>
      <c r="AA50" s="336">
        <f>IFERROR(IF(K50&lt;0,-(P50/K50-1),(P50/K50-1)),"-")</f>
        <v>0.99479467378274222</v>
      </c>
      <c r="AB50" s="222">
        <f>IFERROR(IF(P50&lt;0,-(U50/P50-1),(U50/P50-1)),"-")</f>
        <v>-6.5417361129999518E-2</v>
      </c>
      <c r="AC50" s="7"/>
      <c r="AD50" s="316"/>
    </row>
    <row r="51" spans="1:30" s="36" customFormat="1" ht="17.5" thickBot="1" x14ac:dyDescent="0.5">
      <c r="A51" s="23"/>
      <c r="B51" s="223" t="s">
        <v>49</v>
      </c>
      <c r="C51" s="224"/>
      <c r="D51" s="224"/>
      <c r="E51" s="225"/>
      <c r="F51" s="228">
        <v>0</v>
      </c>
      <c r="G51" s="229">
        <v>0</v>
      </c>
      <c r="H51" s="226">
        <v>0</v>
      </c>
      <c r="I51" s="226">
        <v>0</v>
      </c>
      <c r="J51" s="227">
        <v>0</v>
      </c>
      <c r="K51" s="228">
        <v>0</v>
      </c>
      <c r="L51" s="229">
        <v>0</v>
      </c>
      <c r="M51" s="226">
        <v>0</v>
      </c>
      <c r="N51" s="226">
        <v>0</v>
      </c>
      <c r="O51" s="227">
        <v>0</v>
      </c>
      <c r="P51" s="228">
        <v>0</v>
      </c>
      <c r="Q51" s="229">
        <f>69/10^6</f>
        <v>6.8999999999999997E-5</v>
      </c>
      <c r="R51" s="226">
        <f>69/10^6</f>
        <v>6.8999999999999997E-5</v>
      </c>
      <c r="S51" s="227">
        <v>-2.8296999999999999E-2</v>
      </c>
      <c r="T51" s="227">
        <v>-7.4560000000000008E-3</v>
      </c>
      <c r="U51" s="228">
        <f>SUM(Q51:T51)</f>
        <v>-3.5615000000000001E-2</v>
      </c>
      <c r="V51" s="229">
        <v>1.732E-3</v>
      </c>
      <c r="W51" s="227">
        <v>-1.065E-3</v>
      </c>
      <c r="X51" s="230">
        <f>IFERROR(IF(V51&lt;0,-(W51/V51-1),(W51/V51-1)),"-")</f>
        <v>-1.6148960739030023</v>
      </c>
      <c r="Y51" s="231">
        <f>IFERROR(IF(R51&lt;0,-(W51/R51-1),(W51/R51-1)),"-")</f>
        <v>-16.434782608695652</v>
      </c>
      <c r="Z51" s="232" t="str">
        <f>IFERROR(IF(F51&lt;0,-(K51/F51-1),(K51/F51)-1),"-")</f>
        <v>-</v>
      </c>
      <c r="AA51" s="337" t="str">
        <f>IFERROR(IF(K51&lt;0,-(P51/K51-1),(P51/K51-1)),"-")</f>
        <v>-</v>
      </c>
      <c r="AB51" s="233" t="str">
        <f>IFERROR(IF(P51&lt;0,-(U51/P51-1),(U51/P51-1)),"-")</f>
        <v>-</v>
      </c>
      <c r="AD51" s="302"/>
    </row>
    <row r="52" spans="1:30" ht="7.5" customHeight="1" thickBot="1" x14ac:dyDescent="0.5"/>
    <row r="53" spans="1:30" ht="17.5" thickBot="1" x14ac:dyDescent="0.5">
      <c r="B53" s="196" t="s">
        <v>90</v>
      </c>
      <c r="C53" s="197"/>
      <c r="D53" s="197"/>
      <c r="E53" s="198"/>
      <c r="F53" s="300"/>
      <c r="G53" s="301"/>
      <c r="H53" s="298"/>
      <c r="I53" s="298"/>
      <c r="J53" s="299"/>
      <c r="K53" s="300"/>
      <c r="L53" s="202">
        <v>1882</v>
      </c>
      <c r="M53" s="199">
        <v>1965</v>
      </c>
      <c r="N53" s="199">
        <v>2062</v>
      </c>
      <c r="O53" s="200">
        <v>2080</v>
      </c>
      <c r="P53" s="294">
        <f>O53</f>
        <v>2080</v>
      </c>
      <c r="Q53" s="202">
        <v>2158</v>
      </c>
      <c r="R53" s="199">
        <v>2337</v>
      </c>
      <c r="S53" s="200">
        <v>2564</v>
      </c>
      <c r="T53" s="200">
        <v>2688</v>
      </c>
      <c r="U53" s="294">
        <v>2688</v>
      </c>
      <c r="V53" s="202">
        <v>2943</v>
      </c>
      <c r="W53" s="200">
        <v>2945</v>
      </c>
      <c r="X53" s="295">
        <f>IFERROR(IF(V53&lt;0,-(W53/V53-1),(W53/V53-1)),"-")</f>
        <v>6.7957866123014021E-4</v>
      </c>
      <c r="Y53" s="296">
        <f>IFERROR(IF(R53&lt;0,-(W53/R53-1),(W53/R53-1)),"-")</f>
        <v>0.26016260162601634</v>
      </c>
      <c r="Z53" s="295" t="str">
        <f>IFERROR((+IF(F53&lt;0,-(K53/F53-1),(K53/F53-1))),"-")</f>
        <v>-</v>
      </c>
      <c r="AA53" s="296" t="str">
        <f>IFERROR((+IF(K53&lt;0,-(P53/K53-1),(P53/K53-1))),"-")</f>
        <v>-</v>
      </c>
      <c r="AB53" s="297">
        <f>IFERROR(IF(P53&lt;0,-(U53/P53-1),(U53/P53-1)),"-")</f>
        <v>0.29230769230769238</v>
      </c>
    </row>
    <row r="54" spans="1:30" x14ac:dyDescent="0.45">
      <c r="B54" s="234" t="s">
        <v>96</v>
      </c>
      <c r="S54" s="311"/>
      <c r="T54" s="311"/>
      <c r="W54" s="311"/>
    </row>
    <row r="55" spans="1:30" x14ac:dyDescent="0.45">
      <c r="B55" s="234" t="s">
        <v>92</v>
      </c>
    </row>
    <row r="56" spans="1:30" x14ac:dyDescent="0.45">
      <c r="B56" s="234"/>
    </row>
  </sheetData>
  <mergeCells count="2">
    <mergeCell ref="X3:Y3"/>
    <mergeCell ref="B4:E4"/>
  </mergeCells>
  <phoneticPr fontId="3" type="noConversion"/>
  <pageMargins left="0.25" right="0.25" top="0.75" bottom="0.75" header="0.3" footer="0.3"/>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448-2FCA-4CB9-8C14-619E373F3D44}">
  <sheetPr>
    <tabColor theme="8" tint="-0.249977111117893"/>
    <pageSetUpPr fitToPage="1"/>
  </sheetPr>
  <dimension ref="A1:V47"/>
  <sheetViews>
    <sheetView tabSelected="1" view="pageBreakPreview" topLeftCell="Q1" zoomScaleNormal="100" zoomScaleSheetLayoutView="100" workbookViewId="0">
      <selection activeCell="X1" sqref="X1:AY1048576"/>
    </sheetView>
  </sheetViews>
  <sheetFormatPr defaultColWidth="8.58203125" defaultRowHeight="17" x14ac:dyDescent="0.45"/>
  <cols>
    <col min="1" max="1" width="2.6640625" style="236" bestFit="1" customWidth="1"/>
    <col min="2" max="5" width="1.58203125" style="5" customWidth="1"/>
    <col min="6" max="6" width="34" style="5" customWidth="1"/>
    <col min="7" max="21" width="10" style="5" customWidth="1"/>
    <col min="22" max="22" width="3.1640625" style="235" customWidth="1"/>
    <col min="23" max="16384" width="8.58203125" style="5"/>
  </cols>
  <sheetData>
    <row r="1" spans="1:22" ht="28.4" customHeight="1" x14ac:dyDescent="0.45">
      <c r="B1" s="237" t="s">
        <v>50</v>
      </c>
      <c r="C1" s="3"/>
      <c r="D1" s="3"/>
      <c r="E1" s="3"/>
      <c r="F1" s="3"/>
      <c r="G1" s="3"/>
      <c r="H1" s="3"/>
      <c r="I1" s="3"/>
      <c r="J1" s="3"/>
      <c r="K1" s="3"/>
      <c r="L1" s="3"/>
      <c r="M1" s="3"/>
      <c r="N1" s="3"/>
      <c r="O1" s="3"/>
      <c r="P1" s="3"/>
      <c r="Q1" s="3"/>
      <c r="R1" s="3"/>
      <c r="S1" s="3"/>
      <c r="T1" s="3"/>
      <c r="U1" s="3"/>
    </row>
    <row r="2" spans="1:22" ht="28.4" customHeight="1" x14ac:dyDescent="0.45">
      <c r="B2" s="6"/>
    </row>
    <row r="3" spans="1:22" x14ac:dyDescent="0.45">
      <c r="B3" s="8" t="s">
        <v>1</v>
      </c>
      <c r="C3" s="238"/>
      <c r="D3" s="238"/>
      <c r="E3" s="238"/>
      <c r="F3" s="238"/>
      <c r="G3" s="238"/>
      <c r="H3" s="238"/>
      <c r="I3" s="238"/>
      <c r="J3" s="238"/>
      <c r="K3" s="238"/>
      <c r="L3" s="238"/>
      <c r="M3" s="238"/>
      <c r="N3" s="238"/>
      <c r="O3" s="239"/>
      <c r="P3" s="238"/>
      <c r="Q3" s="238"/>
      <c r="R3" s="238"/>
      <c r="S3" s="238"/>
      <c r="T3" s="238"/>
      <c r="U3" s="238"/>
    </row>
    <row r="4" spans="1:22" ht="17.5" thickBot="1" x14ac:dyDescent="0.5">
      <c r="B4" s="345" t="s">
        <v>4</v>
      </c>
      <c r="C4" s="346"/>
      <c r="D4" s="346"/>
      <c r="E4" s="346"/>
      <c r="F4" s="347"/>
      <c r="G4" s="240">
        <v>2018</v>
      </c>
      <c r="H4" s="241" t="s">
        <v>5</v>
      </c>
      <c r="I4" s="242" t="s">
        <v>6</v>
      </c>
      <c r="J4" s="242" t="s">
        <v>7</v>
      </c>
      <c r="K4" s="240">
        <v>2019</v>
      </c>
      <c r="L4" s="241" t="s">
        <v>9</v>
      </c>
      <c r="M4" s="242" t="s">
        <v>10</v>
      </c>
      <c r="N4" s="242" t="s">
        <v>11</v>
      </c>
      <c r="O4" s="240">
        <v>2020</v>
      </c>
      <c r="P4" s="243" t="s">
        <v>2</v>
      </c>
      <c r="Q4" s="243" t="s">
        <v>3</v>
      </c>
      <c r="R4" s="243" t="s">
        <v>93</v>
      </c>
      <c r="S4" s="243">
        <v>2021</v>
      </c>
      <c r="T4" s="243" t="s">
        <v>101</v>
      </c>
      <c r="U4" s="243" t="s">
        <v>102</v>
      </c>
    </row>
    <row r="5" spans="1:22" s="36" customFormat="1" ht="17.5" thickTop="1" x14ac:dyDescent="0.45">
      <c r="A5" s="236"/>
      <c r="B5" s="37" t="s">
        <v>51</v>
      </c>
      <c r="C5" s="38"/>
      <c r="D5" s="38"/>
      <c r="E5" s="38"/>
      <c r="F5" s="39"/>
      <c r="G5" s="244">
        <f t="shared" ref="G5:S5" si="0">G6+G12</f>
        <v>619059.581687</v>
      </c>
      <c r="H5" s="245">
        <f t="shared" si="0"/>
        <v>787563.56404099998</v>
      </c>
      <c r="I5" s="246">
        <f t="shared" si="0"/>
        <v>737076.81042800006</v>
      </c>
      <c r="J5" s="246">
        <f t="shared" si="0"/>
        <v>820523.28940800007</v>
      </c>
      <c r="K5" s="244">
        <f t="shared" si="0"/>
        <v>990056.37211700005</v>
      </c>
      <c r="L5" s="245">
        <f t="shared" si="0"/>
        <v>1355555.8112630001</v>
      </c>
      <c r="M5" s="246">
        <f t="shared" si="0"/>
        <v>1508267.6623280002</v>
      </c>
      <c r="N5" s="246">
        <f t="shared" si="0"/>
        <v>1640098.220762</v>
      </c>
      <c r="O5" s="244">
        <f t="shared" si="0"/>
        <v>1719105.7316400004</v>
      </c>
      <c r="P5" s="247">
        <f t="shared" si="0"/>
        <v>2097688.3135790001</v>
      </c>
      <c r="Q5" s="247">
        <f t="shared" si="0"/>
        <v>2290501.1145310001</v>
      </c>
      <c r="R5" s="247">
        <f t="shared" si="0"/>
        <v>5304174.9028029991</v>
      </c>
      <c r="S5" s="247">
        <f t="shared" si="0"/>
        <v>5635100.7243229998</v>
      </c>
      <c r="T5" s="247">
        <f t="shared" ref="T5:U5" si="1">T6+T12</f>
        <v>5769910.8332859995</v>
      </c>
      <c r="U5" s="247">
        <f t="shared" si="1"/>
        <v>5928718.1534710005</v>
      </c>
      <c r="V5" s="304"/>
    </row>
    <row r="6" spans="1:22" x14ac:dyDescent="0.45">
      <c r="B6" s="48"/>
      <c r="C6" s="248" t="s">
        <v>52</v>
      </c>
      <c r="D6" s="49"/>
      <c r="E6" s="49"/>
      <c r="F6" s="249"/>
      <c r="G6" s="250">
        <f t="shared" ref="G6:S6" si="2">SUM(G7:G11)</f>
        <v>488203.14966300002</v>
      </c>
      <c r="H6" s="251">
        <f t="shared" si="2"/>
        <v>559747.44463099993</v>
      </c>
      <c r="I6" s="252">
        <f t="shared" si="2"/>
        <v>499906.17124000005</v>
      </c>
      <c r="J6" s="252">
        <f t="shared" si="2"/>
        <v>559135.2243430001</v>
      </c>
      <c r="K6" s="250">
        <f t="shared" si="2"/>
        <v>726206.96412200003</v>
      </c>
      <c r="L6" s="251">
        <f t="shared" si="2"/>
        <v>1085988.027858</v>
      </c>
      <c r="M6" s="252">
        <f t="shared" si="2"/>
        <v>1224087.3823480001</v>
      </c>
      <c r="N6" s="252">
        <f t="shared" si="2"/>
        <v>1322246.4531289998</v>
      </c>
      <c r="O6" s="250">
        <f t="shared" si="2"/>
        <v>1292530.9440510003</v>
      </c>
      <c r="P6" s="253">
        <f t="shared" si="2"/>
        <v>1440577.6878750001</v>
      </c>
      <c r="Q6" s="253">
        <f t="shared" si="2"/>
        <v>1554829.7151960002</v>
      </c>
      <c r="R6" s="253">
        <f t="shared" si="2"/>
        <v>4441208.2929529995</v>
      </c>
      <c r="S6" s="253">
        <f t="shared" si="2"/>
        <v>3653732.581737</v>
      </c>
      <c r="T6" s="253">
        <f t="shared" ref="T6:U6" si="3">SUM(T7:T11)</f>
        <v>3715666.9322169996</v>
      </c>
      <c r="U6" s="253">
        <f t="shared" si="3"/>
        <v>3810977.3794980003</v>
      </c>
    </row>
    <row r="7" spans="1:22" x14ac:dyDescent="0.45">
      <c r="B7" s="48"/>
      <c r="C7" s="154"/>
      <c r="D7" s="101" t="s">
        <v>53</v>
      </c>
      <c r="E7" s="102"/>
      <c r="F7" s="103"/>
      <c r="G7" s="254">
        <v>123854.476123</v>
      </c>
      <c r="H7" s="255">
        <v>120356.328457</v>
      </c>
      <c r="I7" s="256">
        <v>169369.15363700001</v>
      </c>
      <c r="J7" s="256">
        <v>166587.45047099999</v>
      </c>
      <c r="K7" s="254">
        <v>146736.94698499999</v>
      </c>
      <c r="L7" s="257">
        <v>168814.14012</v>
      </c>
      <c r="M7" s="256">
        <v>349566.70896900003</v>
      </c>
      <c r="N7" s="256">
        <v>690354.353978</v>
      </c>
      <c r="O7" s="254">
        <v>719846.88814699999</v>
      </c>
      <c r="P7" s="258">
        <v>750200.00589899998</v>
      </c>
      <c r="Q7" s="258">
        <v>624509.62303599995</v>
      </c>
      <c r="R7" s="258">
        <v>3593860.3767349999</v>
      </c>
      <c r="S7" s="258">
        <v>3019311.2096139998</v>
      </c>
      <c r="T7" s="258">
        <v>1952772.4533210001</v>
      </c>
      <c r="U7" s="258">
        <v>1193567.472171</v>
      </c>
      <c r="V7" s="305"/>
    </row>
    <row r="8" spans="1:22" x14ac:dyDescent="0.45">
      <c r="B8" s="48"/>
      <c r="C8" s="154"/>
      <c r="D8" s="101" t="s">
        <v>54</v>
      </c>
      <c r="E8" s="259"/>
      <c r="F8" s="260"/>
      <c r="G8" s="261">
        <v>10090.189146000001</v>
      </c>
      <c r="H8" s="262">
        <v>14113.999621999999</v>
      </c>
      <c r="I8" s="263">
        <v>20133.599999999999</v>
      </c>
      <c r="J8" s="263">
        <v>152387.251708</v>
      </c>
      <c r="K8" s="261">
        <v>141690.39116</v>
      </c>
      <c r="L8" s="264">
        <v>143844.442407</v>
      </c>
      <c r="M8" s="263">
        <v>123192.496138</v>
      </c>
      <c r="N8" s="263">
        <v>13031.343255</v>
      </c>
      <c r="O8" s="261">
        <v>12070.054846000001</v>
      </c>
      <c r="P8" s="265">
        <v>12120.07288</v>
      </c>
      <c r="Q8" s="265">
        <v>13426.276945</v>
      </c>
      <c r="R8" s="265">
        <v>12952.139886000001</v>
      </c>
      <c r="S8" s="265">
        <v>0</v>
      </c>
      <c r="T8" s="265">
        <v>960791.60586699995</v>
      </c>
      <c r="U8" s="265">
        <v>1885668.828767</v>
      </c>
    </row>
    <row r="9" spans="1:22" x14ac:dyDescent="0.45">
      <c r="B9" s="48"/>
      <c r="C9" s="154"/>
      <c r="D9" s="101" t="s">
        <v>55</v>
      </c>
      <c r="E9" s="259"/>
      <c r="F9" s="260"/>
      <c r="G9" s="261">
        <v>88646.894085000007</v>
      </c>
      <c r="H9" s="262">
        <v>87153.076593000005</v>
      </c>
      <c r="I9" s="263">
        <v>116359.428613</v>
      </c>
      <c r="J9" s="263">
        <v>139090.46232300001</v>
      </c>
      <c r="K9" s="263">
        <v>367855.25464300002</v>
      </c>
      <c r="L9" s="264">
        <v>704833.36572600005</v>
      </c>
      <c r="M9" s="263">
        <v>592050.13032300002</v>
      </c>
      <c r="N9" s="263">
        <v>463505.151557</v>
      </c>
      <c r="O9" s="261">
        <v>462478.12812200002</v>
      </c>
      <c r="P9" s="265">
        <v>610420.71288899996</v>
      </c>
      <c r="Q9" s="265">
        <v>837404.04339899996</v>
      </c>
      <c r="R9" s="265">
        <v>740560.56013899995</v>
      </c>
      <c r="S9" s="265">
        <v>530729.98660099995</v>
      </c>
      <c r="T9" s="265">
        <v>708945.84802399995</v>
      </c>
      <c r="U9" s="265">
        <v>641449.797043</v>
      </c>
    </row>
    <row r="10" spans="1:22" x14ac:dyDescent="0.45">
      <c r="B10" s="48"/>
      <c r="C10" s="154"/>
      <c r="D10" s="101" t="s">
        <v>56</v>
      </c>
      <c r="E10" s="259"/>
      <c r="F10" s="260"/>
      <c r="G10" s="261">
        <v>197423.677868</v>
      </c>
      <c r="H10" s="262">
        <v>277381.87486099999</v>
      </c>
      <c r="I10" s="263">
        <v>144640.86262599999</v>
      </c>
      <c r="J10" s="263">
        <v>55751.093242000003</v>
      </c>
      <c r="K10" s="263">
        <v>37677.475237999999</v>
      </c>
      <c r="L10" s="264">
        <v>32384.838350999999</v>
      </c>
      <c r="M10" s="263">
        <v>125895.802389</v>
      </c>
      <c r="N10" s="263">
        <v>119818.12581500001</v>
      </c>
      <c r="O10" s="261">
        <v>54358.168338000003</v>
      </c>
      <c r="P10" s="265">
        <v>39914.789765000001</v>
      </c>
      <c r="Q10" s="265">
        <v>41639.545689999999</v>
      </c>
      <c r="R10" s="265">
        <v>52565.049873000004</v>
      </c>
      <c r="S10" s="265">
        <v>57523.863407999997</v>
      </c>
      <c r="T10" s="265">
        <v>58844.135348999996</v>
      </c>
      <c r="U10" s="265">
        <v>36294.911929000002</v>
      </c>
    </row>
    <row r="11" spans="1:22" x14ac:dyDescent="0.45">
      <c r="B11" s="48"/>
      <c r="C11" s="154"/>
      <c r="D11" s="101" t="s">
        <v>57</v>
      </c>
      <c r="E11" s="102"/>
      <c r="F11" s="103"/>
      <c r="G11" s="254">
        <v>68187.912440999993</v>
      </c>
      <c r="H11" s="257">
        <v>60742.165097999998</v>
      </c>
      <c r="I11" s="256">
        <v>49403.126364000003</v>
      </c>
      <c r="J11" s="256">
        <v>45318.966598999999</v>
      </c>
      <c r="K11" s="256">
        <v>32246.896096</v>
      </c>
      <c r="L11" s="257">
        <v>36111.241254</v>
      </c>
      <c r="M11" s="256">
        <v>33382.244529000003</v>
      </c>
      <c r="N11" s="256">
        <v>35537.478523999998</v>
      </c>
      <c r="O11" s="254">
        <v>43777.704597999997</v>
      </c>
      <c r="P11" s="258">
        <v>27922.106442</v>
      </c>
      <c r="Q11" s="258">
        <v>37850.226126000001</v>
      </c>
      <c r="R11" s="258">
        <v>41270.166320000004</v>
      </c>
      <c r="S11" s="258">
        <v>46167.522113999999</v>
      </c>
      <c r="T11" s="258">
        <v>34312.889655999999</v>
      </c>
      <c r="U11" s="258">
        <v>53996.369588000001</v>
      </c>
    </row>
    <row r="12" spans="1:22" s="36" customFormat="1" x14ac:dyDescent="0.45">
      <c r="A12" s="236"/>
      <c r="B12" s="48"/>
      <c r="C12" s="248" t="s">
        <v>58</v>
      </c>
      <c r="D12" s="49"/>
      <c r="E12" s="49"/>
      <c r="F12" s="249"/>
      <c r="G12" s="250">
        <f>SUM(G13:G21)</f>
        <v>130856.43202399999</v>
      </c>
      <c r="H12" s="251">
        <f t="shared" ref="H12:R12" si="4">SUM(H13:H21)</f>
        <v>227816.11941000001</v>
      </c>
      <c r="I12" s="252">
        <f t="shared" si="4"/>
        <v>237170.63918799997</v>
      </c>
      <c r="J12" s="252">
        <f t="shared" si="4"/>
        <v>261388.06506499997</v>
      </c>
      <c r="K12" s="250">
        <f t="shared" si="4"/>
        <v>263849.40799500002</v>
      </c>
      <c r="L12" s="266">
        <f t="shared" si="4"/>
        <v>269567.78340499999</v>
      </c>
      <c r="M12" s="252">
        <f t="shared" si="4"/>
        <v>284180.27997999999</v>
      </c>
      <c r="N12" s="252">
        <f t="shared" si="4"/>
        <v>317851.76763300004</v>
      </c>
      <c r="O12" s="250">
        <f t="shared" si="4"/>
        <v>426574.78758900001</v>
      </c>
      <c r="P12" s="253">
        <f t="shared" si="4"/>
        <v>657110.62570400001</v>
      </c>
      <c r="Q12" s="253">
        <f t="shared" si="4"/>
        <v>735671.39933499997</v>
      </c>
      <c r="R12" s="253">
        <f t="shared" si="4"/>
        <v>862966.60984999989</v>
      </c>
      <c r="S12" s="253">
        <f t="shared" ref="S12:U12" si="5">SUM(S13:S21)</f>
        <v>1981368.142586</v>
      </c>
      <c r="T12" s="253">
        <f t="shared" si="5"/>
        <v>2054243.9010690001</v>
      </c>
      <c r="U12" s="253">
        <f t="shared" si="5"/>
        <v>2117740.7739730002</v>
      </c>
      <c r="V12" s="317"/>
    </row>
    <row r="13" spans="1:22" x14ac:dyDescent="0.45">
      <c r="B13" s="48"/>
      <c r="C13" s="154"/>
      <c r="D13" s="101" t="s">
        <v>59</v>
      </c>
      <c r="E13" s="102"/>
      <c r="F13" s="103"/>
      <c r="G13" s="254">
        <v>0</v>
      </c>
      <c r="H13" s="257">
        <v>0</v>
      </c>
      <c r="I13" s="256">
        <v>4525.556149</v>
      </c>
      <c r="J13" s="256">
        <v>4544.7669349999996</v>
      </c>
      <c r="K13" s="256">
        <v>4477.4833070000004</v>
      </c>
      <c r="L13" s="257">
        <v>4477.4833070000004</v>
      </c>
      <c r="M13" s="256">
        <v>11908.437448999999</v>
      </c>
      <c r="N13" s="256">
        <v>13797.766428999999</v>
      </c>
      <c r="O13" s="254">
        <v>16700.535919000002</v>
      </c>
      <c r="P13" s="258">
        <v>42279.385781999998</v>
      </c>
      <c r="Q13" s="258">
        <v>48649.120954999999</v>
      </c>
      <c r="R13" s="258">
        <v>105216.639901</v>
      </c>
      <c r="S13" s="258">
        <v>394620.01255599997</v>
      </c>
      <c r="T13" s="258">
        <v>426319.80924099998</v>
      </c>
      <c r="U13" s="258">
        <v>439846.018874</v>
      </c>
    </row>
    <row r="14" spans="1:22" x14ac:dyDescent="0.45">
      <c r="B14" s="48"/>
      <c r="C14" s="154"/>
      <c r="D14" s="101" t="s">
        <v>60</v>
      </c>
      <c r="E14" s="102"/>
      <c r="F14" s="103"/>
      <c r="G14" s="254">
        <v>3985.7781110000001</v>
      </c>
      <c r="H14" s="255">
        <v>6431.7781109999996</v>
      </c>
      <c r="I14" s="256">
        <v>18985.51755</v>
      </c>
      <c r="J14" s="256">
        <v>33798.726906000004</v>
      </c>
      <c r="K14" s="254">
        <v>31163.353406999999</v>
      </c>
      <c r="L14" s="257">
        <v>31823.929273999998</v>
      </c>
      <c r="M14" s="256">
        <v>28328.765673999998</v>
      </c>
      <c r="N14" s="256">
        <v>32127.770778999999</v>
      </c>
      <c r="O14" s="254">
        <v>28068.007068999999</v>
      </c>
      <c r="P14" s="258">
        <v>36598.097513000001</v>
      </c>
      <c r="Q14" s="258">
        <v>41083.703612999998</v>
      </c>
      <c r="R14" s="258">
        <v>52360.069115999999</v>
      </c>
      <c r="S14" s="258">
        <v>85695.182698000004</v>
      </c>
      <c r="T14" s="258">
        <v>93548.675742000007</v>
      </c>
      <c r="U14" s="258">
        <v>100253.30151799999</v>
      </c>
    </row>
    <row r="15" spans="1:22" x14ac:dyDescent="0.45">
      <c r="B15" s="48"/>
      <c r="C15" s="154"/>
      <c r="D15" s="101" t="s">
        <v>61</v>
      </c>
      <c r="E15" s="102"/>
      <c r="F15" s="103"/>
      <c r="G15" s="254">
        <v>15631.532381000001</v>
      </c>
      <c r="H15" s="255">
        <v>15911.532381000001</v>
      </c>
      <c r="I15" s="256">
        <v>10011.532381000001</v>
      </c>
      <c r="J15" s="256">
        <v>21353.713320999999</v>
      </c>
      <c r="K15" s="254">
        <v>19325.065671</v>
      </c>
      <c r="L15" s="257">
        <v>15903.237351</v>
      </c>
      <c r="M15" s="256">
        <v>18406.575659999999</v>
      </c>
      <c r="N15" s="256">
        <v>59666.095371000003</v>
      </c>
      <c r="O15" s="254">
        <v>71389.743770999994</v>
      </c>
      <c r="P15" s="258">
        <v>76162.281071000005</v>
      </c>
      <c r="Q15" s="258">
        <v>76035.197771000006</v>
      </c>
      <c r="R15" s="258">
        <v>77887.715423000001</v>
      </c>
      <c r="S15" s="258">
        <v>109880.529515</v>
      </c>
      <c r="T15" s="258">
        <v>105526.775908</v>
      </c>
      <c r="U15" s="258">
        <v>88370.889645000003</v>
      </c>
    </row>
    <row r="16" spans="1:22" x14ac:dyDescent="0.45">
      <c r="B16" s="48"/>
      <c r="C16" s="154"/>
      <c r="D16" s="101" t="s">
        <v>62</v>
      </c>
      <c r="E16" s="102"/>
      <c r="F16" s="103"/>
      <c r="G16" s="254">
        <v>28228.098279999998</v>
      </c>
      <c r="H16" s="255">
        <v>91999.325851000001</v>
      </c>
      <c r="I16" s="256">
        <v>119014.47446</v>
      </c>
      <c r="J16" s="256">
        <v>118888.55816299999</v>
      </c>
      <c r="K16" s="254">
        <v>127332.88546600001</v>
      </c>
      <c r="L16" s="257">
        <v>139828.90818299999</v>
      </c>
      <c r="M16" s="256">
        <v>134295.36921599999</v>
      </c>
      <c r="N16" s="256">
        <v>131059.112932</v>
      </c>
      <c r="O16" s="254">
        <v>140361.410427</v>
      </c>
      <c r="P16" s="258">
        <v>220840.77158900001</v>
      </c>
      <c r="Q16" s="258">
        <v>222195.97422999999</v>
      </c>
      <c r="R16" s="258">
        <v>228174.99953199999</v>
      </c>
      <c r="S16" s="258">
        <v>243749.48243</v>
      </c>
      <c r="T16" s="258">
        <v>228537.03421099999</v>
      </c>
      <c r="U16" s="258">
        <v>228770.57124799999</v>
      </c>
    </row>
    <row r="17" spans="1:22" x14ac:dyDescent="0.45">
      <c r="B17" s="48"/>
      <c r="C17" s="154"/>
      <c r="D17" s="101" t="s">
        <v>63</v>
      </c>
      <c r="E17" s="102"/>
      <c r="F17" s="103"/>
      <c r="G17" s="254">
        <v>13282.921560000001</v>
      </c>
      <c r="H17" s="255">
        <v>13301.189816</v>
      </c>
      <c r="I17" s="256">
        <v>13786.444006</v>
      </c>
      <c r="J17" s="256">
        <v>13422.950101</v>
      </c>
      <c r="K17" s="254">
        <v>5541.4084030000004</v>
      </c>
      <c r="L17" s="257">
        <v>5266.440654</v>
      </c>
      <c r="M17" s="256">
        <v>15870.310219000001</v>
      </c>
      <c r="N17" s="256">
        <v>15682.806454</v>
      </c>
      <c r="O17" s="254">
        <v>11643.324592999999</v>
      </c>
      <c r="P17" s="258">
        <v>14689.620907</v>
      </c>
      <c r="Q17" s="258">
        <v>56031.669370000003</v>
      </c>
      <c r="R17" s="258">
        <v>67250.660355</v>
      </c>
      <c r="S17" s="258">
        <v>828650.75295500003</v>
      </c>
      <c r="T17" s="258">
        <v>883138.80402200005</v>
      </c>
      <c r="U17" s="258">
        <v>931344.085998</v>
      </c>
    </row>
    <row r="18" spans="1:22" x14ac:dyDescent="0.45">
      <c r="B18" s="48"/>
      <c r="C18" s="154"/>
      <c r="D18" s="101" t="s">
        <v>64</v>
      </c>
      <c r="E18" s="259"/>
      <c r="F18" s="260"/>
      <c r="G18" s="261">
        <v>0</v>
      </c>
      <c r="H18" s="262">
        <v>0</v>
      </c>
      <c r="I18" s="263">
        <v>0</v>
      </c>
      <c r="J18" s="263">
        <v>0</v>
      </c>
      <c r="K18" s="261">
        <v>0</v>
      </c>
      <c r="L18" s="264">
        <v>0</v>
      </c>
      <c r="M18" s="263">
        <v>0</v>
      </c>
      <c r="N18" s="263">
        <v>0</v>
      </c>
      <c r="O18" s="254">
        <v>68679.131028999996</v>
      </c>
      <c r="P18" s="258">
        <v>161560.87852999999</v>
      </c>
      <c r="Q18" s="258">
        <v>161388.291467</v>
      </c>
      <c r="R18" s="258">
        <v>183332.20741599999</v>
      </c>
      <c r="S18" s="258">
        <v>183259.224984</v>
      </c>
      <c r="T18" s="258">
        <v>202659.96066800001</v>
      </c>
      <c r="U18" s="258">
        <v>202473.77724900001</v>
      </c>
    </row>
    <row r="19" spans="1:22" x14ac:dyDescent="0.45">
      <c r="B19" s="48"/>
      <c r="C19" s="154"/>
      <c r="D19" s="101" t="s">
        <v>65</v>
      </c>
      <c r="E19" s="12"/>
      <c r="F19" s="57"/>
      <c r="G19" s="267">
        <v>15905.626791000001</v>
      </c>
      <c r="H19" s="268">
        <v>42732.735217000001</v>
      </c>
      <c r="I19" s="112">
        <v>20474.240442999999</v>
      </c>
      <c r="J19" s="112">
        <v>23286.047473999999</v>
      </c>
      <c r="K19" s="112">
        <v>23469.965168999999</v>
      </c>
      <c r="L19" s="268">
        <v>23399.82128</v>
      </c>
      <c r="M19" s="112">
        <v>24345.671779</v>
      </c>
      <c r="N19" s="112">
        <v>18045.715639999999</v>
      </c>
      <c r="O19" s="261">
        <v>16668.888392000001</v>
      </c>
      <c r="P19" s="265">
        <v>28748.016740999999</v>
      </c>
      <c r="Q19" s="265">
        <v>28231.635053999998</v>
      </c>
      <c r="R19" s="265">
        <v>38365.436059</v>
      </c>
      <c r="S19" s="265">
        <v>35782.143146000002</v>
      </c>
      <c r="T19" s="265">
        <v>49303.003399000001</v>
      </c>
      <c r="U19" s="265">
        <v>48874.772713999999</v>
      </c>
    </row>
    <row r="20" spans="1:22" x14ac:dyDescent="0.45">
      <c r="B20" s="48"/>
      <c r="C20" s="154"/>
      <c r="D20" s="101" t="s">
        <v>66</v>
      </c>
      <c r="E20" s="102"/>
      <c r="F20" s="103"/>
      <c r="G20" s="254">
        <v>24.874639999999999</v>
      </c>
      <c r="H20" s="255">
        <v>69.705354999999997</v>
      </c>
      <c r="I20" s="256">
        <v>4042.7960830000002</v>
      </c>
      <c r="J20" s="256">
        <v>2945.498697</v>
      </c>
      <c r="K20" s="254">
        <v>4937.1629999999996</v>
      </c>
      <c r="L20" s="257">
        <v>5100.4234630000001</v>
      </c>
      <c r="M20" s="256">
        <v>4641.695412</v>
      </c>
      <c r="N20" s="256">
        <v>4699.6645760000001</v>
      </c>
      <c r="O20" s="254">
        <v>4862.4270299999998</v>
      </c>
      <c r="P20" s="258">
        <v>4917.5795509999998</v>
      </c>
      <c r="Q20" s="258">
        <v>4725.5370480000001</v>
      </c>
      <c r="R20" s="258">
        <v>4727.2662840000003</v>
      </c>
      <c r="S20" s="258">
        <v>4658.8663399999996</v>
      </c>
      <c r="T20" s="258">
        <v>6867.9284639999996</v>
      </c>
      <c r="U20" s="258">
        <v>12195.239106999999</v>
      </c>
    </row>
    <row r="21" spans="1:22" x14ac:dyDescent="0.45">
      <c r="B21" s="48"/>
      <c r="C21" s="173"/>
      <c r="D21" s="269" t="s">
        <v>67</v>
      </c>
      <c r="E21" s="270"/>
      <c r="F21" s="271"/>
      <c r="G21" s="272">
        <v>53797.600261</v>
      </c>
      <c r="H21" s="273">
        <v>57369.852679000003</v>
      </c>
      <c r="I21" s="274">
        <v>46330.078115999997</v>
      </c>
      <c r="J21" s="274">
        <v>43147.803467999998</v>
      </c>
      <c r="K21" s="272">
        <v>47602.083572000003</v>
      </c>
      <c r="L21" s="275">
        <v>43767.539893000001</v>
      </c>
      <c r="M21" s="274">
        <v>46383.454571000002</v>
      </c>
      <c r="N21" s="274">
        <v>42772.835451999999</v>
      </c>
      <c r="O21" s="254">
        <v>68201.319359000001</v>
      </c>
      <c r="P21" s="258">
        <v>71313.994019999998</v>
      </c>
      <c r="Q21" s="258">
        <v>97330.269826999996</v>
      </c>
      <c r="R21" s="258">
        <v>105651.615764</v>
      </c>
      <c r="S21" s="258">
        <v>95071.947962000006</v>
      </c>
      <c r="T21" s="258">
        <v>58341.909414000002</v>
      </c>
      <c r="U21" s="258">
        <v>65612.117620000005</v>
      </c>
    </row>
    <row r="22" spans="1:22" s="36" customFormat="1" x14ac:dyDescent="0.45">
      <c r="A22" s="236"/>
      <c r="B22" s="88" t="s">
        <v>68</v>
      </c>
      <c r="C22" s="89"/>
      <c r="D22" s="89"/>
      <c r="E22" s="89"/>
      <c r="F22" s="90"/>
      <c r="G22" s="276">
        <f>G23+G31</f>
        <v>641304.92145900009</v>
      </c>
      <c r="H22" s="277">
        <f t="shared" ref="H22:Q22" si="6">H23+H31</f>
        <v>695053.78392199986</v>
      </c>
      <c r="I22" s="278">
        <f t="shared" si="6"/>
        <v>603804.94615999993</v>
      </c>
      <c r="J22" s="278">
        <f t="shared" si="6"/>
        <v>377300.06709299993</v>
      </c>
      <c r="K22" s="276">
        <f t="shared" si="6"/>
        <v>405651.314059</v>
      </c>
      <c r="L22" s="279">
        <f t="shared" si="6"/>
        <v>470363.39601500001</v>
      </c>
      <c r="M22" s="278">
        <f t="shared" si="6"/>
        <v>499954.09919899999</v>
      </c>
      <c r="N22" s="278">
        <f t="shared" si="6"/>
        <v>480908.91686999996</v>
      </c>
      <c r="O22" s="280">
        <f t="shared" si="6"/>
        <v>505010.03787299996</v>
      </c>
      <c r="P22" s="281">
        <f t="shared" si="6"/>
        <v>676633.250826</v>
      </c>
      <c r="Q22" s="281">
        <f t="shared" si="6"/>
        <v>720835.38345900003</v>
      </c>
      <c r="R22" s="281">
        <f t="shared" ref="R22:S22" si="7">R23+R31</f>
        <v>784173.10826300015</v>
      </c>
      <c r="S22" s="281">
        <f t="shared" si="7"/>
        <v>1026856.4155519999</v>
      </c>
      <c r="T22" s="281">
        <f t="shared" ref="T22:U22" si="8">T23+T31</f>
        <v>923082.08583500003</v>
      </c>
      <c r="U22" s="281">
        <f t="shared" si="8"/>
        <v>850841.10207399994</v>
      </c>
      <c r="V22" s="304"/>
    </row>
    <row r="23" spans="1:22" s="36" customFormat="1" x14ac:dyDescent="0.45">
      <c r="A23" s="236"/>
      <c r="B23" s="37"/>
      <c r="C23" s="248" t="s">
        <v>69</v>
      </c>
      <c r="D23" s="49"/>
      <c r="E23" s="49"/>
      <c r="F23" s="249"/>
      <c r="G23" s="250">
        <f>SUM(G24:G30)</f>
        <v>609526.36048400006</v>
      </c>
      <c r="H23" s="251">
        <f t="shared" ref="H23:Q23" si="9">SUM(H24:H30)</f>
        <v>600364.8914989999</v>
      </c>
      <c r="I23" s="252">
        <f t="shared" si="9"/>
        <v>513207.16233699996</v>
      </c>
      <c r="J23" s="252">
        <f t="shared" si="9"/>
        <v>270329.08753899997</v>
      </c>
      <c r="K23" s="250">
        <f t="shared" si="9"/>
        <v>287985.36255399999</v>
      </c>
      <c r="L23" s="266">
        <f t="shared" si="9"/>
        <v>342867.22905700002</v>
      </c>
      <c r="M23" s="252">
        <f t="shared" si="9"/>
        <v>374570.02734199999</v>
      </c>
      <c r="N23" s="252">
        <f t="shared" si="9"/>
        <v>361601.62538599997</v>
      </c>
      <c r="O23" s="250">
        <f t="shared" si="9"/>
        <v>406675.84859999997</v>
      </c>
      <c r="P23" s="253">
        <f t="shared" si="9"/>
        <v>509713.77484099998</v>
      </c>
      <c r="Q23" s="253">
        <f t="shared" si="9"/>
        <v>531953.89135200006</v>
      </c>
      <c r="R23" s="253">
        <f t="shared" ref="R23:S23" si="10">SUM(R24:R30)</f>
        <v>574126.44420800009</v>
      </c>
      <c r="S23" s="253">
        <f t="shared" si="10"/>
        <v>638188.23903499998</v>
      </c>
      <c r="T23" s="253">
        <f t="shared" ref="T23:U23" si="11">SUM(T24:T30)</f>
        <v>529431.43142000004</v>
      </c>
      <c r="U23" s="253">
        <f t="shared" si="11"/>
        <v>434663.47601700004</v>
      </c>
      <c r="V23" s="235"/>
    </row>
    <row r="24" spans="1:22" s="282" customFormat="1" x14ac:dyDescent="0.45">
      <c r="A24" s="236"/>
      <c r="B24" s="48"/>
      <c r="C24" s="154"/>
      <c r="D24" s="101" t="s">
        <v>70</v>
      </c>
      <c r="E24" s="102"/>
      <c r="F24" s="103"/>
      <c r="G24" s="254">
        <v>112045.32217699999</v>
      </c>
      <c r="H24" s="255">
        <v>111245.32217699999</v>
      </c>
      <c r="I24" s="256">
        <v>110900</v>
      </c>
      <c r="J24" s="256">
        <v>0</v>
      </c>
      <c r="K24" s="254">
        <v>0</v>
      </c>
      <c r="L24" s="257">
        <v>0</v>
      </c>
      <c r="M24" s="256">
        <v>0</v>
      </c>
      <c r="N24" s="256">
        <v>0</v>
      </c>
      <c r="O24" s="261">
        <v>0</v>
      </c>
      <c r="P24" s="258">
        <v>0</v>
      </c>
      <c r="Q24" s="258">
        <v>0</v>
      </c>
      <c r="R24" s="258">
        <v>0</v>
      </c>
      <c r="S24" s="258">
        <v>0</v>
      </c>
      <c r="T24" s="258">
        <v>400</v>
      </c>
      <c r="U24" s="258">
        <v>1000</v>
      </c>
      <c r="V24" s="235"/>
    </row>
    <row r="25" spans="1:22" s="282" customFormat="1" x14ac:dyDescent="0.45">
      <c r="A25" s="236"/>
      <c r="B25" s="48"/>
      <c r="C25" s="154"/>
      <c r="D25" s="283" t="s">
        <v>71</v>
      </c>
      <c r="E25" s="259"/>
      <c r="F25" s="260"/>
      <c r="G25" s="261">
        <v>49.92</v>
      </c>
      <c r="H25" s="262">
        <v>27184.994597000001</v>
      </c>
      <c r="I25" s="263">
        <v>49.92</v>
      </c>
      <c r="J25" s="263">
        <v>74.88</v>
      </c>
      <c r="K25" s="261">
        <v>0</v>
      </c>
      <c r="L25" s="264">
        <v>0</v>
      </c>
      <c r="M25" s="263">
        <v>1000</v>
      </c>
      <c r="N25" s="263">
        <v>1000</v>
      </c>
      <c r="O25" s="254">
        <v>1000</v>
      </c>
      <c r="P25" s="258">
        <v>0</v>
      </c>
      <c r="Q25" s="258">
        <v>0</v>
      </c>
      <c r="R25" s="258">
        <v>0</v>
      </c>
      <c r="S25" s="258">
        <v>0</v>
      </c>
      <c r="T25" s="258">
        <v>135.232</v>
      </c>
      <c r="U25" s="258">
        <v>0</v>
      </c>
      <c r="V25" s="235"/>
    </row>
    <row r="26" spans="1:22" x14ac:dyDescent="0.45">
      <c r="B26" s="48"/>
      <c r="C26" s="154"/>
      <c r="D26" s="101" t="s">
        <v>72</v>
      </c>
      <c r="E26" s="102"/>
      <c r="F26" s="103"/>
      <c r="G26" s="261">
        <v>135930.31641299999</v>
      </c>
      <c r="H26" s="262">
        <v>128728.77072499999</v>
      </c>
      <c r="I26" s="263">
        <v>125045.719585</v>
      </c>
      <c r="J26" s="263">
        <v>0</v>
      </c>
      <c r="K26" s="261">
        <v>0</v>
      </c>
      <c r="L26" s="264">
        <v>0</v>
      </c>
      <c r="M26" s="263">
        <v>1104.9000000000001</v>
      </c>
      <c r="N26" s="263">
        <v>1920.9</v>
      </c>
      <c r="O26" s="254">
        <v>774</v>
      </c>
      <c r="P26" s="258">
        <v>0</v>
      </c>
      <c r="Q26" s="258">
        <v>0</v>
      </c>
      <c r="R26" s="258">
        <v>0</v>
      </c>
      <c r="S26" s="258">
        <v>0</v>
      </c>
      <c r="T26" s="258">
        <v>0</v>
      </c>
      <c r="U26" s="258">
        <v>0</v>
      </c>
    </row>
    <row r="27" spans="1:22" x14ac:dyDescent="0.45">
      <c r="B27" s="48"/>
      <c r="C27" s="154"/>
      <c r="D27" s="101" t="s">
        <v>73</v>
      </c>
      <c r="E27" s="102"/>
      <c r="F27" s="103"/>
      <c r="G27" s="267">
        <v>59360.521124999999</v>
      </c>
      <c r="H27" s="268">
        <v>92793.744869000002</v>
      </c>
      <c r="I27" s="112">
        <v>83138.359110999998</v>
      </c>
      <c r="J27" s="112">
        <v>111674.80252899999</v>
      </c>
      <c r="K27" s="112">
        <v>109573.355774</v>
      </c>
      <c r="L27" s="268">
        <v>116339.31162399999</v>
      </c>
      <c r="M27" s="112">
        <v>144540.90141699999</v>
      </c>
      <c r="N27" s="112">
        <v>163809.15695599999</v>
      </c>
      <c r="O27" s="261">
        <v>218039.96688600001</v>
      </c>
      <c r="P27" s="258">
        <v>229832.412033</v>
      </c>
      <c r="Q27" s="258">
        <v>271850.96738500003</v>
      </c>
      <c r="R27" s="258">
        <v>289649.53658700001</v>
      </c>
      <c r="S27" s="258">
        <v>382490.32764199999</v>
      </c>
      <c r="T27" s="258">
        <v>256921.79139699999</v>
      </c>
      <c r="U27" s="258">
        <v>225027.96696699999</v>
      </c>
    </row>
    <row r="28" spans="1:22" x14ac:dyDescent="0.45">
      <c r="B28" s="48"/>
      <c r="C28" s="154"/>
      <c r="D28" s="101" t="s">
        <v>74</v>
      </c>
      <c r="E28" s="102"/>
      <c r="F28" s="103"/>
      <c r="G28" s="254">
        <v>265767.43378700002</v>
      </c>
      <c r="H28" s="257">
        <v>219186.634357</v>
      </c>
      <c r="I28" s="256">
        <v>178227.553965</v>
      </c>
      <c r="J28" s="256">
        <v>153787.72850999999</v>
      </c>
      <c r="K28" s="256">
        <v>127001.078813</v>
      </c>
      <c r="L28" s="257">
        <v>98106.981568000003</v>
      </c>
      <c r="M28" s="256">
        <v>126121.564476</v>
      </c>
      <c r="N28" s="256">
        <v>106612.60458</v>
      </c>
      <c r="O28" s="261">
        <v>94569.311130999995</v>
      </c>
      <c r="P28" s="258">
        <v>90668.615457000007</v>
      </c>
      <c r="Q28" s="258">
        <v>95412.488458000007</v>
      </c>
      <c r="R28" s="258">
        <v>103231.856784</v>
      </c>
      <c r="S28" s="258">
        <v>104238.48312</v>
      </c>
      <c r="T28" s="258">
        <v>91594.191017999998</v>
      </c>
      <c r="U28" s="258">
        <v>83854.815698000006</v>
      </c>
    </row>
    <row r="29" spans="1:22" x14ac:dyDescent="0.45">
      <c r="B29" s="48"/>
      <c r="C29" s="154"/>
      <c r="D29" s="283" t="s">
        <v>75</v>
      </c>
      <c r="E29" s="259"/>
      <c r="F29" s="260"/>
      <c r="G29" s="261">
        <v>0</v>
      </c>
      <c r="H29" s="262">
        <v>0</v>
      </c>
      <c r="I29" s="263">
        <v>0</v>
      </c>
      <c r="J29" s="263">
        <v>0</v>
      </c>
      <c r="K29" s="261">
        <v>0</v>
      </c>
      <c r="L29" s="264">
        <v>0</v>
      </c>
      <c r="M29" s="263">
        <v>0</v>
      </c>
      <c r="N29" s="263">
        <v>0</v>
      </c>
      <c r="O29" s="254">
        <v>44762.724489</v>
      </c>
      <c r="P29" s="258">
        <v>47720.087139000003</v>
      </c>
      <c r="Q29" s="258">
        <v>50766.913200000003</v>
      </c>
      <c r="R29" s="258">
        <v>54175.776590000001</v>
      </c>
      <c r="S29" s="258">
        <v>37529.676256999999</v>
      </c>
      <c r="T29" s="258">
        <v>38428.706729999998</v>
      </c>
      <c r="U29" s="258">
        <v>39394.249658000001</v>
      </c>
    </row>
    <row r="30" spans="1:22" x14ac:dyDescent="0.45">
      <c r="B30" s="48"/>
      <c r="C30" s="284"/>
      <c r="D30" s="283" t="s">
        <v>76</v>
      </c>
      <c r="E30" s="259"/>
      <c r="F30" s="260"/>
      <c r="G30" s="261">
        <v>36372.846982000003</v>
      </c>
      <c r="H30" s="262">
        <v>21225.424773999999</v>
      </c>
      <c r="I30" s="263">
        <v>15845.609676</v>
      </c>
      <c r="J30" s="263">
        <v>4791.6764999999996</v>
      </c>
      <c r="K30" s="261">
        <v>51410.927967000003</v>
      </c>
      <c r="L30" s="264">
        <v>128420.93586500001</v>
      </c>
      <c r="M30" s="263">
        <v>101802.66144900001</v>
      </c>
      <c r="N30" s="263">
        <v>88258.96385</v>
      </c>
      <c r="O30" s="254">
        <v>47529.846094</v>
      </c>
      <c r="P30" s="258">
        <v>141492.66021199999</v>
      </c>
      <c r="Q30" s="258">
        <v>113923.52230900001</v>
      </c>
      <c r="R30" s="258">
        <v>127069.27424699999</v>
      </c>
      <c r="S30" s="258">
        <v>113929.752016</v>
      </c>
      <c r="T30" s="258">
        <v>141951.51027500001</v>
      </c>
      <c r="U30" s="258">
        <v>85386.443694000001</v>
      </c>
    </row>
    <row r="31" spans="1:22" s="36" customFormat="1" x14ac:dyDescent="0.45">
      <c r="A31" s="236"/>
      <c r="B31" s="37"/>
      <c r="C31" s="248" t="s">
        <v>77</v>
      </c>
      <c r="D31" s="49"/>
      <c r="E31" s="49"/>
      <c r="F31" s="249"/>
      <c r="G31" s="250">
        <f>SUM(G32:G37)</f>
        <v>31778.560975</v>
      </c>
      <c r="H31" s="251">
        <f t="shared" ref="H31:R31" si="12">SUM(H32:H37)</f>
        <v>94688.892422999998</v>
      </c>
      <c r="I31" s="252">
        <f t="shared" si="12"/>
        <v>90597.783823000005</v>
      </c>
      <c r="J31" s="252">
        <f t="shared" si="12"/>
        <v>106970.97955399999</v>
      </c>
      <c r="K31" s="250">
        <f t="shared" si="12"/>
        <v>117665.951505</v>
      </c>
      <c r="L31" s="266">
        <f t="shared" si="12"/>
        <v>127496.166958</v>
      </c>
      <c r="M31" s="252">
        <f t="shared" si="12"/>
        <v>125384.071857</v>
      </c>
      <c r="N31" s="252">
        <f t="shared" si="12"/>
        <v>119307.291484</v>
      </c>
      <c r="O31" s="250">
        <f t="shared" si="12"/>
        <v>98334.189273000011</v>
      </c>
      <c r="P31" s="253">
        <f t="shared" si="12"/>
        <v>166919.47598499997</v>
      </c>
      <c r="Q31" s="253">
        <f t="shared" si="12"/>
        <v>188881.492107</v>
      </c>
      <c r="R31" s="253">
        <f t="shared" si="12"/>
        <v>210046.664055</v>
      </c>
      <c r="S31" s="253">
        <f t="shared" ref="S31:U31" si="13">SUM(S32:S37)</f>
        <v>388668.17651699996</v>
      </c>
      <c r="T31" s="253">
        <f t="shared" si="13"/>
        <v>393650.654415</v>
      </c>
      <c r="U31" s="253">
        <f t="shared" si="13"/>
        <v>416177.6260569999</v>
      </c>
      <c r="V31" s="235"/>
    </row>
    <row r="32" spans="1:22" x14ac:dyDescent="0.45">
      <c r="B32" s="48"/>
      <c r="C32" s="154"/>
      <c r="D32" s="101" t="s">
        <v>78</v>
      </c>
      <c r="E32" s="102"/>
      <c r="F32" s="103"/>
      <c r="G32" s="254">
        <v>1062.4000000000001</v>
      </c>
      <c r="H32" s="255">
        <v>1049.92</v>
      </c>
      <c r="I32" s="256">
        <v>1037.44</v>
      </c>
      <c r="J32" s="256">
        <v>1000</v>
      </c>
      <c r="K32" s="254">
        <v>1000</v>
      </c>
      <c r="L32" s="257">
        <v>1000</v>
      </c>
      <c r="M32" s="256">
        <v>0</v>
      </c>
      <c r="N32" s="256">
        <v>0</v>
      </c>
      <c r="O32" s="254">
        <v>0</v>
      </c>
      <c r="P32" s="258">
        <v>0</v>
      </c>
      <c r="Q32" s="258">
        <v>0</v>
      </c>
      <c r="R32" s="258">
        <v>0</v>
      </c>
      <c r="S32" s="258">
        <v>0</v>
      </c>
      <c r="T32" s="258">
        <v>553.61699999999996</v>
      </c>
      <c r="U32" s="258">
        <v>0</v>
      </c>
    </row>
    <row r="33" spans="1:22" x14ac:dyDescent="0.45">
      <c r="B33" s="48"/>
      <c r="C33" s="154"/>
      <c r="D33" s="101" t="s">
        <v>72</v>
      </c>
      <c r="E33" s="102"/>
      <c r="F33" s="103"/>
      <c r="G33" s="254">
        <v>0</v>
      </c>
      <c r="H33" s="255">
        <v>0</v>
      </c>
      <c r="I33" s="256">
        <v>0</v>
      </c>
      <c r="J33" s="256">
        <v>0</v>
      </c>
      <c r="K33" s="254">
        <v>0</v>
      </c>
      <c r="L33" s="257">
        <v>0</v>
      </c>
      <c r="M33" s="256">
        <v>0</v>
      </c>
      <c r="N33" s="256">
        <v>0</v>
      </c>
      <c r="O33" s="254">
        <v>0</v>
      </c>
      <c r="P33" s="258">
        <v>0</v>
      </c>
      <c r="Q33" s="258">
        <v>0</v>
      </c>
      <c r="R33" s="258">
        <v>1718.2977080000001</v>
      </c>
      <c r="S33" s="258">
        <v>197309.71412399999</v>
      </c>
      <c r="T33" s="258">
        <v>200970.95277599999</v>
      </c>
      <c r="U33" s="258">
        <v>200970.95277599999</v>
      </c>
    </row>
    <row r="34" spans="1:22" x14ac:dyDescent="0.45">
      <c r="B34" s="48"/>
      <c r="C34" s="154"/>
      <c r="D34" s="283" t="s">
        <v>79</v>
      </c>
      <c r="E34" s="259"/>
      <c r="F34" s="260"/>
      <c r="G34" s="261">
        <v>11937.400390000001</v>
      </c>
      <c r="H34" s="262">
        <v>13114.504558000001</v>
      </c>
      <c r="I34" s="263">
        <v>13788.368731</v>
      </c>
      <c r="J34" s="263">
        <v>14686.130149000001</v>
      </c>
      <c r="K34" s="261">
        <v>17834.531242000001</v>
      </c>
      <c r="L34" s="264">
        <v>17400.558485000001</v>
      </c>
      <c r="M34" s="263">
        <v>17859.745991</v>
      </c>
      <c r="N34" s="263">
        <v>18492.295932000001</v>
      </c>
      <c r="O34" s="261">
        <v>14809.815298</v>
      </c>
      <c r="P34" s="265">
        <v>11631.641609</v>
      </c>
      <c r="Q34" s="265">
        <v>12201.502944</v>
      </c>
      <c r="R34" s="265">
        <v>12684.974307</v>
      </c>
      <c r="S34" s="265">
        <v>17755.434958999998</v>
      </c>
      <c r="T34" s="265">
        <v>20374.245378</v>
      </c>
      <c r="U34" s="265">
        <v>21546.526666000002</v>
      </c>
    </row>
    <row r="35" spans="1:22" x14ac:dyDescent="0.45">
      <c r="B35" s="48"/>
      <c r="C35" s="154"/>
      <c r="D35" s="56" t="s">
        <v>80</v>
      </c>
      <c r="E35" s="12"/>
      <c r="F35" s="57"/>
      <c r="G35" s="267">
        <v>3098.0358940000001</v>
      </c>
      <c r="H35" s="268">
        <v>3200.0131999999999</v>
      </c>
      <c r="I35" s="112">
        <v>3297.3807590000001</v>
      </c>
      <c r="J35" s="112">
        <v>3397.0421569999999</v>
      </c>
      <c r="K35" s="112">
        <v>4911.3546189999997</v>
      </c>
      <c r="L35" s="268">
        <v>5082.9223199999997</v>
      </c>
      <c r="M35" s="112">
        <v>5024.7157479999996</v>
      </c>
      <c r="N35" s="112">
        <v>5049.9572420000004</v>
      </c>
      <c r="O35" s="267">
        <v>5289.4520069999999</v>
      </c>
      <c r="P35" s="265">
        <v>12254.060226</v>
      </c>
      <c r="Q35" s="265">
        <v>12807.916771</v>
      </c>
      <c r="R35" s="265">
        <v>11949.356765</v>
      </c>
      <c r="S35" s="265">
        <v>12607.875339</v>
      </c>
      <c r="T35" s="265">
        <v>12693.555535</v>
      </c>
      <c r="U35" s="265">
        <v>12720.641750999999</v>
      </c>
    </row>
    <row r="36" spans="1:22" x14ac:dyDescent="0.45">
      <c r="B36" s="48"/>
      <c r="C36" s="154"/>
      <c r="D36" s="283" t="s">
        <v>81</v>
      </c>
      <c r="E36" s="259"/>
      <c r="F36" s="260"/>
      <c r="G36" s="261">
        <v>15680.724690999999</v>
      </c>
      <c r="H36" s="262">
        <v>77324.454664999997</v>
      </c>
      <c r="I36" s="263">
        <v>72474.594333000001</v>
      </c>
      <c r="J36" s="263">
        <v>87887.807247999997</v>
      </c>
      <c r="K36" s="261">
        <v>93920.065644000002</v>
      </c>
      <c r="L36" s="264">
        <v>104012.686153</v>
      </c>
      <c r="M36" s="263">
        <v>102499.610118</v>
      </c>
      <c r="N36" s="263">
        <v>95765.038310000004</v>
      </c>
      <c r="O36" s="261">
        <v>77462.717411000005</v>
      </c>
      <c r="P36" s="265">
        <v>142391.61598199999</v>
      </c>
      <c r="Q36" s="265">
        <v>163380.916578</v>
      </c>
      <c r="R36" s="265">
        <v>182664.287877</v>
      </c>
      <c r="S36" s="265">
        <v>159157.016149</v>
      </c>
      <c r="T36" s="265">
        <v>157404.412075</v>
      </c>
      <c r="U36" s="265">
        <v>179191.57606699999</v>
      </c>
    </row>
    <row r="37" spans="1:22" x14ac:dyDescent="0.45">
      <c r="B37" s="48"/>
      <c r="C37" s="154"/>
      <c r="D37" s="56" t="s">
        <v>82</v>
      </c>
      <c r="E37" s="12"/>
      <c r="F37" s="57"/>
      <c r="G37" s="267">
        <v>0</v>
      </c>
      <c r="H37" s="268">
        <v>0</v>
      </c>
      <c r="I37" s="112">
        <v>0</v>
      </c>
      <c r="J37" s="112">
        <v>0</v>
      </c>
      <c r="K37" s="112">
        <v>0</v>
      </c>
      <c r="L37" s="268">
        <v>0</v>
      </c>
      <c r="M37" s="112">
        <v>0</v>
      </c>
      <c r="N37" s="112">
        <v>0</v>
      </c>
      <c r="O37" s="267">
        <v>772.20455700000002</v>
      </c>
      <c r="P37" s="265">
        <v>642.15816800000005</v>
      </c>
      <c r="Q37" s="265">
        <v>491.15581400000002</v>
      </c>
      <c r="R37" s="265">
        <v>1029.747398</v>
      </c>
      <c r="S37" s="265">
        <v>1838.1359460000001</v>
      </c>
      <c r="T37" s="265">
        <v>1653.8716509999999</v>
      </c>
      <c r="U37" s="265">
        <v>1747.928797</v>
      </c>
    </row>
    <row r="38" spans="1:22" s="36" customFormat="1" x14ac:dyDescent="0.45">
      <c r="A38" s="236"/>
      <c r="B38" s="88" t="s">
        <v>83</v>
      </c>
      <c r="C38" s="89"/>
      <c r="D38" s="89"/>
      <c r="E38" s="89"/>
      <c r="F38" s="89"/>
      <c r="G38" s="285">
        <f>SUM(G39:G43)</f>
        <v>-22245.339771999978</v>
      </c>
      <c r="H38" s="277">
        <f t="shared" ref="H38:R38" si="14">SUM(H39:H43)</f>
        <v>92509.780119000119</v>
      </c>
      <c r="I38" s="278">
        <f t="shared" si="14"/>
        <v>133271.864268</v>
      </c>
      <c r="J38" s="278">
        <f t="shared" si="14"/>
        <v>443223.2223149999</v>
      </c>
      <c r="K38" s="276">
        <f t="shared" si="14"/>
        <v>584405.05805799982</v>
      </c>
      <c r="L38" s="286">
        <f t="shared" si="14"/>
        <v>885192.41524799983</v>
      </c>
      <c r="M38" s="278">
        <f t="shared" si="14"/>
        <v>1008313.563129</v>
      </c>
      <c r="N38" s="278">
        <f t="shared" si="14"/>
        <v>1159189.3038919999</v>
      </c>
      <c r="O38" s="280">
        <f t="shared" si="14"/>
        <v>1214095.693767</v>
      </c>
      <c r="P38" s="281">
        <f t="shared" si="14"/>
        <v>1421055.0627529998</v>
      </c>
      <c r="Q38" s="281">
        <f t="shared" si="14"/>
        <v>1569665.731072</v>
      </c>
      <c r="R38" s="281">
        <f t="shared" si="14"/>
        <v>4520001.7945400001</v>
      </c>
      <c r="S38" s="281">
        <f t="shared" ref="S38:U38" si="15">SUM(S39:S43)</f>
        <v>4608244.3087709993</v>
      </c>
      <c r="T38" s="281">
        <f t="shared" si="15"/>
        <v>4846828.7474509999</v>
      </c>
      <c r="U38" s="281">
        <f t="shared" si="15"/>
        <v>5077877.0513969995</v>
      </c>
      <c r="V38" s="235"/>
    </row>
    <row r="39" spans="1:22" x14ac:dyDescent="0.45">
      <c r="B39" s="48"/>
      <c r="C39" s="287" t="s">
        <v>84</v>
      </c>
      <c r="D39" s="287"/>
      <c r="E39" s="287"/>
      <c r="F39" s="283"/>
      <c r="G39" s="262">
        <v>3727.7824999999998</v>
      </c>
      <c r="H39" s="263">
        <v>3740.0925000000002</v>
      </c>
      <c r="I39" s="263">
        <v>3772.7114999999999</v>
      </c>
      <c r="J39" s="263">
        <v>3986.7114999999999</v>
      </c>
      <c r="K39" s="263">
        <v>4022.7489999999998</v>
      </c>
      <c r="L39" s="263">
        <v>4022.7489999999998</v>
      </c>
      <c r="M39" s="263">
        <v>4041.3924999999999</v>
      </c>
      <c r="N39" s="263">
        <v>4042.6424999999999</v>
      </c>
      <c r="O39" s="263">
        <v>4278.5185000000001</v>
      </c>
      <c r="P39" s="261">
        <v>4278.6184999999996</v>
      </c>
      <c r="Q39" s="261">
        <v>4327.4070000000002</v>
      </c>
      <c r="R39" s="261">
        <v>4895.1445000000003</v>
      </c>
      <c r="S39" s="261">
        <v>4896.7044999999998</v>
      </c>
      <c r="T39" s="261">
        <v>4907.2044999999998</v>
      </c>
      <c r="U39" s="261">
        <v>4907.2044999999998</v>
      </c>
    </row>
    <row r="40" spans="1:22" x14ac:dyDescent="0.45">
      <c r="B40" s="48"/>
      <c r="C40" s="287" t="s">
        <v>85</v>
      </c>
      <c r="D40" s="287"/>
      <c r="E40" s="287"/>
      <c r="F40" s="283"/>
      <c r="G40" s="262">
        <v>805068.53404399997</v>
      </c>
      <c r="H40" s="263">
        <v>812257.33025200001</v>
      </c>
      <c r="I40" s="263">
        <v>817100.07444400003</v>
      </c>
      <c r="J40" s="263">
        <v>941841.52054900001</v>
      </c>
      <c r="K40" s="263">
        <v>984641.28020599997</v>
      </c>
      <c r="L40" s="263">
        <v>984641.28020599997</v>
      </c>
      <c r="M40" s="263">
        <v>985745.56669899996</v>
      </c>
      <c r="N40" s="263">
        <v>985819.60769900004</v>
      </c>
      <c r="O40" s="263">
        <v>1003771.194569</v>
      </c>
      <c r="P40" s="261">
        <v>1003773.6020440001</v>
      </c>
      <c r="Q40" s="261">
        <v>1065613.7490600001</v>
      </c>
      <c r="R40" s="261">
        <v>3837224.170618</v>
      </c>
      <c r="S40" s="261">
        <v>3839098.492238</v>
      </c>
      <c r="T40" s="261">
        <v>1474069.86152</v>
      </c>
      <c r="U40" s="261">
        <v>1475088.159033</v>
      </c>
    </row>
    <row r="41" spans="1:22" x14ac:dyDescent="0.45">
      <c r="B41" s="48"/>
      <c r="C41" s="287" t="s">
        <v>86</v>
      </c>
      <c r="D41" s="287"/>
      <c r="E41" s="287"/>
      <c r="F41" s="283"/>
      <c r="G41" s="262">
        <v>-33127.140712</v>
      </c>
      <c r="H41" s="263">
        <v>-18871.633938999999</v>
      </c>
      <c r="I41" s="263">
        <v>-4079.368747</v>
      </c>
      <c r="J41" s="263">
        <v>150973.99568200001</v>
      </c>
      <c r="K41" s="263">
        <v>114076.17123599999</v>
      </c>
      <c r="L41" s="263">
        <v>120880.639255</v>
      </c>
      <c r="M41" s="263">
        <v>131902.995823</v>
      </c>
      <c r="N41" s="263">
        <v>172723.90158599999</v>
      </c>
      <c r="O41" s="263">
        <v>168113.934186</v>
      </c>
      <c r="P41" s="261">
        <v>181052.65100300001</v>
      </c>
      <c r="Q41" s="261">
        <v>126466.83598800001</v>
      </c>
      <c r="R41" s="261">
        <v>126225.256733</v>
      </c>
      <c r="S41" s="261">
        <v>206327.03733799999</v>
      </c>
      <c r="T41" s="261">
        <v>155055.92094800001</v>
      </c>
      <c r="U41" s="261">
        <v>191104.78147799999</v>
      </c>
    </row>
    <row r="42" spans="1:22" x14ac:dyDescent="0.45">
      <c r="B42" s="48"/>
      <c r="C42" s="287" t="s">
        <v>87</v>
      </c>
      <c r="D42" s="287"/>
      <c r="E42" s="287"/>
      <c r="F42" s="283"/>
      <c r="G42" s="262">
        <v>-797914.51560399996</v>
      </c>
      <c r="H42" s="263">
        <v>-704616.00869399996</v>
      </c>
      <c r="I42" s="263">
        <v>-683521.552929</v>
      </c>
      <c r="J42" s="263">
        <v>-653579.00541600003</v>
      </c>
      <c r="K42" s="263">
        <v>-518335.14238400001</v>
      </c>
      <c r="L42" s="263">
        <v>-224352.25321299999</v>
      </c>
      <c r="M42" s="263">
        <v>-113376.39189300001</v>
      </c>
      <c r="N42" s="263">
        <v>-3396.8478930000001</v>
      </c>
      <c r="O42" s="263">
        <v>37932.046512000001</v>
      </c>
      <c r="P42" s="261">
        <v>231950.18376000001</v>
      </c>
      <c r="Q42" s="261">
        <v>373257.732387</v>
      </c>
      <c r="R42" s="261">
        <v>551569.16756199999</v>
      </c>
      <c r="S42" s="261">
        <v>557809.70485900005</v>
      </c>
      <c r="T42" s="261">
        <v>3212659.5848810002</v>
      </c>
      <c r="U42" s="261">
        <v>3406616.6738069998</v>
      </c>
    </row>
    <row r="43" spans="1:22" x14ac:dyDescent="0.45">
      <c r="B43" s="48"/>
      <c r="C43" s="287" t="s">
        <v>88</v>
      </c>
      <c r="D43" s="287"/>
      <c r="E43" s="287"/>
      <c r="F43" s="283"/>
      <c r="G43" s="262">
        <v>0</v>
      </c>
      <c r="H43" s="263">
        <v>0</v>
      </c>
      <c r="I43" s="263">
        <v>0</v>
      </c>
      <c r="J43" s="263">
        <v>0</v>
      </c>
      <c r="K43" s="263">
        <v>0</v>
      </c>
      <c r="L43" s="263">
        <v>0</v>
      </c>
      <c r="M43" s="263">
        <v>0</v>
      </c>
      <c r="N43" s="263">
        <v>0</v>
      </c>
      <c r="O43" s="263">
        <v>0</v>
      </c>
      <c r="P43" s="261">
        <v>7.4460000000000004E-3</v>
      </c>
      <c r="Q43" s="261">
        <v>6.6369999999999997E-3</v>
      </c>
      <c r="R43" s="261">
        <v>88.055126999999999</v>
      </c>
      <c r="S43" s="261">
        <v>112.36983600000001</v>
      </c>
      <c r="T43" s="261">
        <v>136.175602</v>
      </c>
      <c r="U43" s="261">
        <v>160.23257899999999</v>
      </c>
    </row>
    <row r="44" spans="1:22" x14ac:dyDescent="0.45">
      <c r="B44" s="196" t="s">
        <v>89</v>
      </c>
      <c r="C44" s="288"/>
      <c r="D44" s="288"/>
      <c r="E44" s="288"/>
      <c r="F44" s="288"/>
      <c r="G44" s="289">
        <f>G38+G22</f>
        <v>619059.58168700011</v>
      </c>
      <c r="H44" s="290">
        <f t="shared" ref="H44:R44" si="16">H38+H22</f>
        <v>787563.56404099998</v>
      </c>
      <c r="I44" s="291">
        <f t="shared" si="16"/>
        <v>737076.81042799994</v>
      </c>
      <c r="J44" s="291">
        <f t="shared" si="16"/>
        <v>820523.28940799984</v>
      </c>
      <c r="K44" s="292">
        <f t="shared" si="16"/>
        <v>990056.37211699982</v>
      </c>
      <c r="L44" s="290">
        <f t="shared" si="16"/>
        <v>1355555.8112629999</v>
      </c>
      <c r="M44" s="291">
        <f t="shared" si="16"/>
        <v>1508267.6623279999</v>
      </c>
      <c r="N44" s="291">
        <f t="shared" si="16"/>
        <v>1640098.220762</v>
      </c>
      <c r="O44" s="292">
        <f t="shared" si="16"/>
        <v>1719105.7316399999</v>
      </c>
      <c r="P44" s="289">
        <f t="shared" si="16"/>
        <v>2097688.3135789996</v>
      </c>
      <c r="Q44" s="289">
        <f t="shared" si="16"/>
        <v>2290501.1145310001</v>
      </c>
      <c r="R44" s="289">
        <f t="shared" si="16"/>
        <v>5304174.9028030001</v>
      </c>
      <c r="S44" s="289">
        <f t="shared" ref="S44:U44" si="17">S38+S22</f>
        <v>5635100.7243229989</v>
      </c>
      <c r="T44" s="289">
        <f t="shared" si="17"/>
        <v>5769910.8332860004</v>
      </c>
      <c r="U44" s="289">
        <f t="shared" si="17"/>
        <v>5928718.1534709996</v>
      </c>
    </row>
    <row r="45" spans="1:22" ht="13.5" customHeight="1" x14ac:dyDescent="0.45">
      <c r="B45" s="234" t="s">
        <v>96</v>
      </c>
      <c r="L45" s="7"/>
      <c r="M45" s="7"/>
      <c r="N45" s="7"/>
      <c r="O45" s="7"/>
      <c r="P45" s="7"/>
      <c r="Q45" s="7"/>
      <c r="R45" s="306"/>
      <c r="S45" s="306"/>
      <c r="T45" s="306"/>
      <c r="U45" s="306"/>
    </row>
    <row r="46" spans="1:22" x14ac:dyDescent="0.45">
      <c r="B46" s="234" t="s">
        <v>97</v>
      </c>
    </row>
    <row r="47" spans="1:22" x14ac:dyDescent="0.45">
      <c r="B47" s="234" t="s">
        <v>98</v>
      </c>
    </row>
  </sheetData>
  <mergeCells count="1">
    <mergeCell ref="B4:F4"/>
  </mergeCells>
  <phoneticPr fontId="3" type="noConversion"/>
  <pageMargins left="0.25" right="0.25" top="0.75" bottom="0.75" header="0.3" footer="0.3"/>
  <pageSetup paperSize="9" scale="6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연결IS</vt:lpstr>
      <vt:lpstr>연결BS </vt:lpstr>
      <vt:lpstr>'연결BS '!Print_Area</vt:lpstr>
      <vt:lpstr>연결IS!Print_Area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Misu Jang (장미수)</dc:creator>
  <cp:lastModifiedBy>Misu Jang (장미수)</cp:lastModifiedBy>
  <cp:lastPrinted>2022-08-10T04:53:24Z</cp:lastPrinted>
  <dcterms:created xsi:type="dcterms:W3CDTF">2021-08-11T11:05:44Z</dcterms:created>
  <dcterms:modified xsi:type="dcterms:W3CDTF">2022-08-10T10:24:56Z</dcterms:modified>
</cp:coreProperties>
</file>